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C:\Users\jignesh\OneDrive - Power Grid Corporation of India Limited\C&amp;M\Jignesh\SRM Open\Kurawar Bay Extension\Bid Documents for published\"/>
    </mc:Choice>
  </mc:AlternateContent>
  <xr:revisionPtr revIDLastSave="59" documentId="8_{6B6B7E20-F236-4C18-8876-D5F5283AAEC7}" xr6:coauthVersionLast="36" xr6:coauthVersionMax="47" xr10:uidLastSave="{8DD10431-7839-4EE6-B920-83043EB0F00D}"/>
  <workbookProtection workbookPassword="DC2B" lockStructure="1"/>
  <bookViews>
    <workbookView xWindow="-120" yWindow="-120" windowWidth="29040" windowHeight="15720" tabRatio="635" activeTab="8" xr2:uid="{00000000-000D-0000-FFFF-FFFF00000000}"/>
  </bookViews>
  <sheets>
    <sheet name="Instruction" sheetId="12" r:id="rId1"/>
    <sheet name="Basic" sheetId="13" r:id="rId2"/>
    <sheet name="Name of Bidder" sheetId="14" r:id="rId3"/>
    <sheet name="Sch-1 Supply " sheetId="4" r:id="rId4"/>
    <sheet name="3B Non- schedule" sheetId="5" state="hidden" r:id="rId5"/>
    <sheet name="Sch-2 F&amp;I" sheetId="9" r:id="rId6"/>
    <sheet name="Sch-3 Installation" sheetId="10" r:id="rId7"/>
    <sheet name="Sch 5 Taxes" sheetId="8" r:id="rId8"/>
    <sheet name="Sch 6 summary" sheetId="6" r:id="rId9"/>
  </sheets>
  <externalReferences>
    <externalReference r:id="rId10"/>
    <externalReference r:id="rId11"/>
    <externalReference r:id="rId12"/>
  </externalReferences>
  <definedNames>
    <definedName name="_xlnm._FilterDatabase" localSheetId="5" hidden="1">'Sch-2 F&amp;I'!$D$16:$D$16</definedName>
    <definedName name="_xlnm.Print_Area" localSheetId="5">'Sch-2 F&amp;I'!$A$1:$H$128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2" i="10" l="1"/>
  <c r="K14" i="10"/>
  <c r="H18" i="9"/>
  <c r="K15" i="4"/>
  <c r="K112" i="10"/>
  <c r="L112" i="10" s="1"/>
  <c r="K111" i="10"/>
  <c r="L111" i="10" s="1"/>
  <c r="K110" i="10"/>
  <c r="L110" i="10" s="1"/>
  <c r="K109" i="10"/>
  <c r="L109" i="10" s="1"/>
  <c r="K108" i="10"/>
  <c r="L108" i="10" s="1"/>
  <c r="K107" i="10"/>
  <c r="L107" i="10" s="1"/>
  <c r="K106" i="10"/>
  <c r="L106" i="10" s="1"/>
  <c r="K105" i="10"/>
  <c r="L105" i="10" s="1"/>
  <c r="K104" i="10"/>
  <c r="L104" i="10" s="1"/>
  <c r="K103" i="10"/>
  <c r="L103" i="10" s="1"/>
  <c r="K102" i="10"/>
  <c r="L102" i="10" s="1"/>
  <c r="K101" i="10"/>
  <c r="L101" i="10" s="1"/>
  <c r="K100" i="10"/>
  <c r="L100" i="10" s="1"/>
  <c r="K99" i="10"/>
  <c r="L99" i="10" s="1"/>
  <c r="K72" i="10"/>
  <c r="L72" i="10" s="1"/>
  <c r="K71" i="10"/>
  <c r="L71" i="10" s="1"/>
  <c r="K70" i="10"/>
  <c r="L70" i="10" s="1"/>
  <c r="K69" i="10"/>
  <c r="L69" i="10" s="1"/>
  <c r="K68" i="10"/>
  <c r="L68" i="10" s="1"/>
  <c r="K67" i="10"/>
  <c r="L67" i="10" s="1"/>
  <c r="K66" i="10"/>
  <c r="L66" i="10" s="1"/>
  <c r="K65" i="10"/>
  <c r="L65" i="10" s="1"/>
  <c r="K64" i="10"/>
  <c r="L64" i="10" s="1"/>
  <c r="K63" i="10"/>
  <c r="L63" i="10" s="1"/>
  <c r="K62" i="10"/>
  <c r="L62" i="10" s="1"/>
  <c r="K61" i="10"/>
  <c r="L61" i="10" s="1"/>
  <c r="K60" i="10"/>
  <c r="L60" i="10" s="1"/>
  <c r="K59" i="10"/>
  <c r="L59" i="10" s="1"/>
  <c r="K58" i="10"/>
  <c r="L58" i="10" s="1"/>
  <c r="K57" i="10"/>
  <c r="L57" i="10" s="1"/>
  <c r="K56" i="10"/>
  <c r="L56" i="10" s="1"/>
  <c r="K55" i="10"/>
  <c r="L55" i="10" s="1"/>
  <c r="K54" i="10"/>
  <c r="L54" i="10" s="1"/>
  <c r="K53" i="10"/>
  <c r="L53" i="10" s="1"/>
  <c r="K52" i="10"/>
  <c r="L52" i="10" s="1"/>
  <c r="K51" i="10"/>
  <c r="L51" i="10" s="1"/>
  <c r="K50" i="10"/>
  <c r="L50" i="10" s="1"/>
  <c r="K49" i="10"/>
  <c r="L49" i="10" s="1"/>
  <c r="K48" i="10"/>
  <c r="L48" i="10" s="1"/>
  <c r="K47" i="10"/>
  <c r="L47" i="10" s="1"/>
  <c r="K46" i="10"/>
  <c r="L46" i="10" s="1"/>
  <c r="K45" i="10"/>
  <c r="L45" i="10" s="1"/>
  <c r="K44" i="10"/>
  <c r="L44" i="10" s="1"/>
  <c r="K43" i="10"/>
  <c r="L43" i="10" s="1"/>
  <c r="K42" i="10"/>
  <c r="L42" i="10" s="1"/>
  <c r="K41" i="10"/>
  <c r="L41" i="10" s="1"/>
  <c r="K40" i="10"/>
  <c r="L40" i="10" s="1"/>
  <c r="K39" i="10"/>
  <c r="L39" i="10" s="1"/>
  <c r="K38" i="10"/>
  <c r="L38" i="10" s="1"/>
  <c r="K37" i="10"/>
  <c r="L37" i="10" s="1"/>
  <c r="K36" i="10"/>
  <c r="L36" i="10" s="1"/>
  <c r="K35" i="10"/>
  <c r="L35" i="10" s="1"/>
  <c r="K34" i="10"/>
  <c r="L34" i="10" s="1"/>
  <c r="K33" i="10"/>
  <c r="L33" i="10" s="1"/>
  <c r="K32" i="10"/>
  <c r="L32" i="10" s="1"/>
  <c r="K31" i="10"/>
  <c r="L31" i="10" s="1"/>
  <c r="K30" i="10"/>
  <c r="L30" i="10" s="1"/>
  <c r="K29" i="10"/>
  <c r="L29" i="10" s="1"/>
  <c r="K28" i="10"/>
  <c r="L28" i="10" s="1"/>
  <c r="K27" i="10"/>
  <c r="L27" i="10" s="1"/>
  <c r="K26" i="10"/>
  <c r="L26" i="10" s="1"/>
  <c r="K25" i="10"/>
  <c r="L25" i="10" s="1"/>
  <c r="K24" i="10"/>
  <c r="L24" i="10" s="1"/>
  <c r="K23" i="10"/>
  <c r="L23" i="10" s="1"/>
  <c r="K22" i="10"/>
  <c r="L22" i="10" s="1"/>
  <c r="K21" i="10"/>
  <c r="L21" i="10" s="1"/>
  <c r="K20" i="10"/>
  <c r="L20" i="10" s="1"/>
  <c r="K19" i="10"/>
  <c r="L19" i="10" s="1"/>
  <c r="K18" i="10"/>
  <c r="L18" i="10" s="1"/>
  <c r="K17" i="10"/>
  <c r="L17" i="10" s="1"/>
  <c r="K16" i="10"/>
  <c r="L16" i="10" s="1"/>
  <c r="K15" i="10"/>
  <c r="L15" i="10" s="1"/>
  <c r="L14" i="10"/>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21" i="9"/>
  <c r="H120" i="9"/>
  <c r="H119" i="9"/>
  <c r="H118" i="9"/>
  <c r="H117" i="9"/>
  <c r="H116" i="9"/>
  <c r="H115" i="9"/>
  <c r="H114" i="9"/>
  <c r="H113" i="9"/>
  <c r="H112" i="9"/>
  <c r="H111" i="9"/>
  <c r="H110" i="9"/>
  <c r="H109" i="9"/>
  <c r="H108" i="9"/>
  <c r="H107" i="9"/>
  <c r="K72" i="4"/>
  <c r="L72" i="4" s="1"/>
  <c r="K71" i="4"/>
  <c r="L71" i="4" s="1"/>
  <c r="K70" i="4"/>
  <c r="L70" i="4" s="1"/>
  <c r="K69" i="4"/>
  <c r="L69" i="4" s="1"/>
  <c r="K68" i="4"/>
  <c r="L68" i="4" s="1"/>
  <c r="K67" i="4"/>
  <c r="L67" i="4" s="1"/>
  <c r="K66" i="4"/>
  <c r="L66" i="4" s="1"/>
  <c r="K65" i="4"/>
  <c r="L65" i="4" s="1"/>
  <c r="K64" i="4"/>
  <c r="L64" i="4" s="1"/>
  <c r="K63" i="4"/>
  <c r="L63" i="4" s="1"/>
  <c r="K62" i="4"/>
  <c r="L62" i="4" s="1"/>
  <c r="K61" i="4"/>
  <c r="L61" i="4" s="1"/>
  <c r="K60" i="4"/>
  <c r="L60" i="4" s="1"/>
  <c r="K59" i="4"/>
  <c r="L59" i="4" s="1"/>
  <c r="K58" i="4"/>
  <c r="L58" i="4" s="1"/>
  <c r="K57" i="4"/>
  <c r="L57" i="4" s="1"/>
  <c r="K56" i="4"/>
  <c r="L56" i="4" s="1"/>
  <c r="K55" i="4"/>
  <c r="L55" i="4" s="1"/>
  <c r="K54" i="4"/>
  <c r="L54" i="4" s="1"/>
  <c r="K53" i="4"/>
  <c r="L53" i="4" s="1"/>
  <c r="K52" i="4"/>
  <c r="L52" i="4" s="1"/>
  <c r="K51" i="4"/>
  <c r="L51" i="4" s="1"/>
  <c r="K50" i="4"/>
  <c r="L50" i="4" s="1"/>
  <c r="K49" i="4"/>
  <c r="L49" i="4" s="1"/>
  <c r="K48" i="4"/>
  <c r="L48" i="4" s="1"/>
  <c r="K47" i="4"/>
  <c r="L47" i="4" s="1"/>
  <c r="K46" i="4"/>
  <c r="L46" i="4" s="1"/>
  <c r="K45" i="4"/>
  <c r="L45" i="4" s="1"/>
  <c r="K44" i="4"/>
  <c r="L44" i="4" s="1"/>
  <c r="K43" i="4"/>
  <c r="L43" i="4" s="1"/>
  <c r="K42" i="4"/>
  <c r="L42" i="4" s="1"/>
  <c r="K41" i="4"/>
  <c r="L41" i="4" s="1"/>
  <c r="K40" i="4"/>
  <c r="L40" i="4" s="1"/>
  <c r="K39" i="4"/>
  <c r="L39" i="4" s="1"/>
  <c r="K38" i="4"/>
  <c r="L38" i="4" s="1"/>
  <c r="K37" i="4"/>
  <c r="L37" i="4" s="1"/>
  <c r="K36" i="4"/>
  <c r="L36" i="4" s="1"/>
  <c r="K35" i="4"/>
  <c r="L35" i="4" s="1"/>
  <c r="K34" i="4"/>
  <c r="L34" i="4" s="1"/>
  <c r="K33" i="4"/>
  <c r="L33" i="4" s="1"/>
  <c r="K32" i="4"/>
  <c r="L32" i="4" s="1"/>
  <c r="K31" i="4"/>
  <c r="L31" i="4" s="1"/>
  <c r="K30" i="4"/>
  <c r="L30" i="4" s="1"/>
  <c r="K29" i="4"/>
  <c r="L29" i="4" s="1"/>
  <c r="K28" i="4"/>
  <c r="L28" i="4" s="1"/>
  <c r="K27" i="4"/>
  <c r="L27" i="4" s="1"/>
  <c r="K26" i="4"/>
  <c r="L26" i="4" s="1"/>
  <c r="K25" i="4"/>
  <c r="L25" i="4" s="1"/>
  <c r="K24" i="4"/>
  <c r="L24" i="4" s="1"/>
  <c r="K23" i="4"/>
  <c r="L23" i="4" s="1"/>
  <c r="K22" i="4"/>
  <c r="L22" i="4" s="1"/>
  <c r="K21" i="4"/>
  <c r="L21" i="4" s="1"/>
  <c r="K20" i="4"/>
  <c r="L20" i="4" s="1"/>
  <c r="K19" i="4"/>
  <c r="L19" i="4" s="1"/>
  <c r="K18" i="4"/>
  <c r="L18" i="4" s="1"/>
  <c r="K17" i="4"/>
  <c r="L17" i="4" s="1"/>
  <c r="K16" i="4"/>
  <c r="L16" i="4" s="1"/>
  <c r="L15" i="4"/>
  <c r="K113" i="10" l="1"/>
  <c r="L113" i="10" s="1"/>
  <c r="K97" i="10"/>
  <c r="L97" i="10" s="1"/>
  <c r="K96" i="10"/>
  <c r="L96" i="10" s="1"/>
  <c r="K95" i="10"/>
  <c r="L95" i="10" s="1"/>
  <c r="K94" i="10"/>
  <c r="L94" i="10" s="1"/>
  <c r="K93" i="10"/>
  <c r="L93" i="10" s="1"/>
  <c r="K92" i="10"/>
  <c r="L92" i="10" s="1"/>
  <c r="K91" i="10"/>
  <c r="L91" i="10" s="1"/>
  <c r="K90" i="10"/>
  <c r="L90" i="10" s="1"/>
  <c r="K89" i="10"/>
  <c r="L89" i="10" s="1"/>
  <c r="K88" i="10"/>
  <c r="L88" i="10" s="1"/>
  <c r="K87" i="10"/>
  <c r="L87" i="10" s="1"/>
  <c r="K86" i="10"/>
  <c r="L86" i="10" s="1"/>
  <c r="K85" i="10"/>
  <c r="L85" i="10" s="1"/>
  <c r="K84" i="10"/>
  <c r="L84" i="10" s="1"/>
  <c r="K83" i="10"/>
  <c r="L83" i="10" s="1"/>
  <c r="K82" i="10"/>
  <c r="L82" i="10" s="1"/>
  <c r="K81" i="10"/>
  <c r="L81" i="10" s="1"/>
  <c r="K80" i="10"/>
  <c r="L80" i="10" s="1"/>
  <c r="K79" i="10"/>
  <c r="L79" i="10" s="1"/>
  <c r="K78" i="10"/>
  <c r="L78" i="10" s="1"/>
  <c r="K77" i="10"/>
  <c r="L77" i="10" s="1"/>
  <c r="K76" i="10"/>
  <c r="L76" i="10" s="1"/>
  <c r="K75" i="10"/>
  <c r="L75" i="10" s="1"/>
  <c r="K74" i="10"/>
  <c r="L74" i="10" s="1"/>
  <c r="K73" i="10"/>
  <c r="L73" i="10" s="1"/>
  <c r="K151" i="10"/>
  <c r="L151" i="10" s="1"/>
  <c r="K150" i="10"/>
  <c r="L150" i="10" s="1"/>
  <c r="K149" i="10"/>
  <c r="L149" i="10" s="1"/>
  <c r="K148" i="10"/>
  <c r="L148" i="10" s="1"/>
  <c r="K147" i="10"/>
  <c r="L147" i="10" s="1"/>
  <c r="K146" i="10"/>
  <c r="L146" i="10" s="1"/>
  <c r="K145" i="10"/>
  <c r="L145" i="10" s="1"/>
  <c r="K144" i="10"/>
  <c r="L144" i="10" s="1"/>
  <c r="K143" i="10"/>
  <c r="L143" i="10" s="1"/>
  <c r="K142" i="10"/>
  <c r="L142" i="10" s="1"/>
  <c r="K141" i="10"/>
  <c r="L141" i="10" s="1"/>
  <c r="K140" i="10"/>
  <c r="L140" i="10" s="1"/>
  <c r="K139" i="10"/>
  <c r="L139" i="10" s="1"/>
  <c r="K138" i="10"/>
  <c r="L138" i="10" s="1"/>
  <c r="K137" i="10"/>
  <c r="L137" i="10" s="1"/>
  <c r="K136" i="10"/>
  <c r="L136" i="10" s="1"/>
  <c r="K135" i="10"/>
  <c r="L135" i="10" s="1"/>
  <c r="K134" i="10"/>
  <c r="L134" i="10" s="1"/>
  <c r="K133" i="10"/>
  <c r="L133" i="10" s="1"/>
  <c r="K132" i="10"/>
  <c r="L132" i="10" s="1"/>
  <c r="K131" i="10"/>
  <c r="L131" i="10" s="1"/>
  <c r="K130" i="10"/>
  <c r="L130" i="10" s="1"/>
  <c r="K129" i="10"/>
  <c r="L129" i="10" s="1"/>
  <c r="K128" i="10"/>
  <c r="L128" i="10" s="1"/>
  <c r="K127" i="10"/>
  <c r="L127" i="10" s="1"/>
  <c r="K126" i="10"/>
  <c r="L126" i="10" s="1"/>
  <c r="K125" i="10"/>
  <c r="L125" i="10" s="1"/>
  <c r="K124" i="10"/>
  <c r="L124" i="10" s="1"/>
  <c r="K123" i="10"/>
  <c r="L123" i="10" s="1"/>
  <c r="K122" i="10"/>
  <c r="L122" i="10" s="1"/>
  <c r="K121" i="10"/>
  <c r="L121" i="10" s="1"/>
  <c r="K120" i="10"/>
  <c r="L120" i="10" s="1"/>
  <c r="K119" i="10"/>
  <c r="L119" i="10" s="1"/>
  <c r="K118" i="10"/>
  <c r="L118" i="10" s="1"/>
  <c r="K117" i="10"/>
  <c r="L117" i="10" s="1"/>
  <c r="K116" i="10"/>
  <c r="L116" i="10" s="1"/>
  <c r="K115" i="10"/>
  <c r="L115" i="10" s="1"/>
  <c r="K114" i="10"/>
  <c r="L114" i="10" s="1"/>
  <c r="K153" i="10"/>
  <c r="L153" i="10" s="1"/>
  <c r="L152" i="10"/>
  <c r="A4" i="10"/>
  <c r="H64" i="9"/>
  <c r="H63" i="9"/>
  <c r="H62" i="9"/>
  <c r="H61" i="9"/>
  <c r="H60" i="9"/>
  <c r="H59" i="9"/>
  <c r="H58" i="9"/>
  <c r="H57" i="9"/>
  <c r="H56" i="9"/>
  <c r="H55" i="9"/>
  <c r="L154" i="10" l="1"/>
  <c r="D13" i="8" s="1"/>
  <c r="K154" i="10"/>
  <c r="D14" i="6" s="1"/>
  <c r="D16" i="6"/>
  <c r="H123" i="9" l="1"/>
  <c r="H122" i="9"/>
  <c r="H106" i="9"/>
  <c r="H105" i="9"/>
  <c r="H104" i="9"/>
  <c r="H88" i="9"/>
  <c r="H87" i="9"/>
  <c r="H86" i="9"/>
  <c r="H85" i="9"/>
  <c r="H84" i="9"/>
  <c r="H83" i="9"/>
  <c r="H82" i="9"/>
  <c r="H81" i="9"/>
  <c r="H80" i="9"/>
  <c r="H79" i="9"/>
  <c r="H78" i="9"/>
  <c r="H77" i="9"/>
  <c r="H76" i="9"/>
  <c r="H75" i="9"/>
  <c r="H74" i="9"/>
  <c r="H73" i="9"/>
  <c r="H72" i="9"/>
  <c r="H71" i="9"/>
  <c r="H70" i="9"/>
  <c r="H69" i="9"/>
  <c r="H68" i="9"/>
  <c r="H67" i="9"/>
  <c r="H66" i="9"/>
  <c r="H65" i="9"/>
  <c r="H100" i="9"/>
  <c r="H99" i="9"/>
  <c r="H98" i="9"/>
  <c r="H97" i="9"/>
  <c r="H96" i="9"/>
  <c r="H94" i="9"/>
  <c r="H93" i="9"/>
  <c r="H92" i="9"/>
  <c r="H91" i="9"/>
  <c r="H90" i="9"/>
  <c r="H89" i="9"/>
  <c r="H103" i="9"/>
  <c r="H102" i="9"/>
  <c r="H101" i="9"/>
  <c r="H124" i="9" l="1"/>
  <c r="D17" i="6" s="1"/>
  <c r="A5" i="9" l="1"/>
  <c r="K74" i="4" l="1"/>
  <c r="L74" i="4" s="1"/>
  <c r="K81" i="4"/>
  <c r="L81" i="4" s="1"/>
  <c r="K82" i="4"/>
  <c r="L82" i="4" s="1"/>
  <c r="K83" i="4"/>
  <c r="L83" i="4" s="1"/>
  <c r="K84" i="4"/>
  <c r="L84" i="4" s="1"/>
  <c r="K85" i="4"/>
  <c r="L85" i="4" s="1"/>
  <c r="K86" i="4"/>
  <c r="L86" i="4" s="1"/>
  <c r="K87" i="4"/>
  <c r="L87" i="4" s="1"/>
  <c r="K88" i="4"/>
  <c r="L88" i="4" s="1"/>
  <c r="K89" i="4"/>
  <c r="L89" i="4" s="1"/>
  <c r="K90" i="4"/>
  <c r="L90" i="4" s="1"/>
  <c r="K91" i="4"/>
  <c r="L91" i="4" s="1"/>
  <c r="K93" i="4"/>
  <c r="L93" i="4" s="1"/>
  <c r="K94" i="4"/>
  <c r="L94" i="4" s="1"/>
  <c r="K95" i="4"/>
  <c r="L95" i="4" s="1"/>
  <c r="K96" i="4"/>
  <c r="L96" i="4" s="1"/>
  <c r="K97" i="4"/>
  <c r="L97" i="4" s="1"/>
  <c r="K98" i="4"/>
  <c r="L98" i="4" s="1"/>
  <c r="K99" i="4"/>
  <c r="L99" i="4" s="1"/>
  <c r="K100" i="4"/>
  <c r="L100" i="4" s="1"/>
  <c r="K101" i="4"/>
  <c r="L101" i="4" s="1"/>
  <c r="K102" i="4"/>
  <c r="L102" i="4" s="1"/>
  <c r="K103" i="4"/>
  <c r="L103" i="4" s="1"/>
  <c r="K104" i="4"/>
  <c r="L104" i="4" s="1"/>
  <c r="K105" i="4"/>
  <c r="L105" i="4" s="1"/>
  <c r="K106" i="4"/>
  <c r="L106" i="4" s="1"/>
  <c r="K107" i="4"/>
  <c r="L107" i="4" s="1"/>
  <c r="K108" i="4"/>
  <c r="L108" i="4" s="1"/>
  <c r="K109" i="4"/>
  <c r="L109" i="4" s="1"/>
  <c r="K110" i="4"/>
  <c r="L110" i="4" s="1"/>
  <c r="K111" i="4"/>
  <c r="L111" i="4" s="1"/>
  <c r="K112" i="4"/>
  <c r="L112" i="4" s="1"/>
  <c r="K114" i="4"/>
  <c r="L114" i="4" s="1"/>
  <c r="K117" i="4"/>
  <c r="L117" i="4" s="1"/>
  <c r="K118" i="4"/>
  <c r="L118" i="4" s="1"/>
  <c r="K119" i="4"/>
  <c r="L119" i="4" s="1"/>
  <c r="K120" i="4"/>
  <c r="L120" i="4" s="1"/>
  <c r="K75" i="4"/>
  <c r="L75" i="4" s="1"/>
  <c r="K76" i="4"/>
  <c r="L76" i="4" s="1"/>
  <c r="K77" i="4"/>
  <c r="L77" i="4" s="1"/>
  <c r="K78" i="4"/>
  <c r="L78" i="4" s="1"/>
  <c r="K79" i="4"/>
  <c r="L79" i="4" s="1"/>
  <c r="K80" i="4"/>
  <c r="L80" i="4" s="1"/>
  <c r="K115" i="4"/>
  <c r="L115" i="4" s="1"/>
  <c r="K116" i="4"/>
  <c r="L116" i="4" s="1"/>
  <c r="K113" i="4"/>
  <c r="L113" i="4" s="1"/>
  <c r="A4" i="4"/>
  <c r="A3" i="6" l="1"/>
  <c r="A2" i="14"/>
  <c r="A13" i="14"/>
  <c r="A8" i="14"/>
  <c r="A1" i="14"/>
  <c r="A7" i="10" l="1"/>
  <c r="A6" i="6"/>
  <c r="B9" i="8"/>
  <c r="G4" i="5"/>
  <c r="K20" i="5" l="1"/>
  <c r="L20" i="5" s="1"/>
  <c r="K19" i="5"/>
  <c r="L19" i="5" s="1"/>
  <c r="K18" i="5"/>
  <c r="L18" i="5" s="1"/>
  <c r="K17" i="5"/>
  <c r="L17" i="5" s="1"/>
  <c r="D18" i="8" l="1"/>
  <c r="B18" i="8"/>
  <c r="D17" i="8"/>
  <c r="B17" i="8"/>
  <c r="B7" i="8"/>
  <c r="B6" i="8"/>
  <c r="B5" i="8"/>
  <c r="A2" i="6" l="1"/>
  <c r="A1" i="6"/>
  <c r="K16" i="5"/>
  <c r="L16" i="5" s="1"/>
  <c r="K15" i="5"/>
  <c r="K21" i="5" l="1"/>
  <c r="L15" i="5"/>
  <c r="L21" i="5" l="1"/>
  <c r="K73" i="4" l="1"/>
  <c r="L73" i="4" s="1"/>
  <c r="L121" i="4" s="1"/>
  <c r="D12" i="8" s="1"/>
  <c r="D14" i="8" s="1"/>
  <c r="K121" i="4" l="1"/>
  <c r="D13" i="6" s="1"/>
  <c r="D15" i="6"/>
  <c r="D18" i="6" l="1"/>
</calcChain>
</file>

<file path=xl/sharedStrings.xml><?xml version="1.0" encoding="utf-8"?>
<sst xmlns="http://schemas.openxmlformats.org/spreadsheetml/2006/main" count="1756" uniqueCount="538">
  <si>
    <t>POWER GRID CORPORATION OF INDIA LTD.</t>
  </si>
  <si>
    <t>WRTS-II,RHQ,VADODARA</t>
  </si>
  <si>
    <t>Bidder’s Name and Address (Sole Bidder) :</t>
  </si>
  <si>
    <t>To:</t>
  </si>
  <si>
    <t>Contract Services</t>
  </si>
  <si>
    <t>Address    :</t>
  </si>
  <si>
    <t>Power Grid Corporation of India Ltd.,</t>
  </si>
  <si>
    <t>Western Region Transmission syatem -II</t>
  </si>
  <si>
    <t xml:space="preserve">Plot No. 54, Near Riya revati resort , </t>
  </si>
  <si>
    <t>Sama - savli road, vadodara-390008</t>
  </si>
  <si>
    <t>Sl. No.</t>
  </si>
  <si>
    <t>SAC</t>
  </si>
  <si>
    <t>Whether SAC in column ‘3’ is confirmed. If not  indicate applicable the SAC #</t>
  </si>
  <si>
    <t>Rate of GST applicable ( in %)</t>
  </si>
  <si>
    <t>(Service Accounting Codes)</t>
  </si>
  <si>
    <t>Whether  rate of GST in column ‘5’ is confirmed. If not  indicate applicable rate of GST #</t>
  </si>
  <si>
    <t>Unit</t>
  </si>
  <si>
    <t>Quantity</t>
  </si>
  <si>
    <t>Unit Erection Charges excluding GST</t>
  </si>
  <si>
    <t>Total Erection Charges excl GST</t>
  </si>
  <si>
    <t xml:space="preserve">Total Tax
 GST </t>
  </si>
  <si>
    <t>sqm</t>
  </si>
  <si>
    <t># In case the bidder leaves the cell for confirmation of the SAC and/or  GST rate “blank”,  the SAC and corresponding GST rate indicated by the Employer shall be deemed to be the one confirmed by the Bidder.</t>
  </si>
  <si>
    <t xml:space="preserve">Date : </t>
  </si>
  <si>
    <t>Printed Name   :</t>
  </si>
  <si>
    <t>Place :</t>
  </si>
  <si>
    <t>Designation   :</t>
  </si>
  <si>
    <t>Construction work of CABLE TRENCH SECTION 3-3 WORK AT  MPPTCL S/S INDORE</t>
  </si>
  <si>
    <t>Name:</t>
  </si>
  <si>
    <t>Address:</t>
  </si>
  <si>
    <t xml:space="preserve">Non-Schedule 3B  </t>
  </si>
  <si>
    <t>Activity Header / 
Substation Name</t>
  </si>
  <si>
    <t>Description
(Non Schedule Items)</t>
  </si>
  <si>
    <t>Unit Erection Charges (Excluding GST)</t>
  </si>
  <si>
    <t>Total Erection Charges (Excluding GST)</t>
  </si>
  <si>
    <t>Total Tax GST</t>
  </si>
  <si>
    <t>Non - Schedule Civil Items</t>
  </si>
  <si>
    <t>1</t>
  </si>
  <si>
    <t>Indore Substation</t>
  </si>
  <si>
    <r>
      <rPr>
        <b/>
        <sz val="12"/>
        <color theme="1"/>
        <rFont val="Times New Roman"/>
        <family val="1"/>
      </rPr>
      <t>NS-1</t>
    </r>
    <r>
      <rPr>
        <sz val="12"/>
        <color theme="1"/>
        <rFont val="Times New Roman"/>
        <family val="1"/>
      </rPr>
      <t xml:space="preserve"> Providing &amp; fixing polythene sheet of 125 micron before casting of pcc work and as directed by engineer in charge (For casting of cable trench cover slab)</t>
    </r>
  </si>
  <si>
    <t>2</t>
  </si>
  <si>
    <r>
      <rPr>
        <b/>
        <sz val="12"/>
        <color theme="1"/>
        <rFont val="Calibri"/>
        <family val="2"/>
        <scheme val="minor"/>
      </rPr>
      <t>NS-2</t>
    </r>
    <r>
      <rPr>
        <sz val="11"/>
        <color theme="1"/>
        <rFont val="Calibri"/>
        <family val="2"/>
        <scheme val="minor"/>
      </rPr>
      <t xml:space="preserve"> Providing , laying &amp; fixing PVC pipe of 160 mm nominal dia Pipes</t>
    </r>
  </si>
  <si>
    <t>mtr</t>
  </si>
  <si>
    <r>
      <rPr>
        <b/>
        <sz val="11"/>
        <color theme="1"/>
        <rFont val="Calibri Light"/>
        <family val="2"/>
        <scheme val="major"/>
      </rPr>
      <t>NS-3</t>
    </r>
    <r>
      <rPr>
        <sz val="11"/>
        <color theme="1"/>
        <rFont val="Calibri Light"/>
        <family val="2"/>
        <scheme val="major"/>
      </rPr>
      <t xml:space="preserve"> Removing, cleaning and washing of existing stone and respreading of stones in switching excluding PCC</t>
    </r>
  </si>
  <si>
    <r>
      <rPr>
        <b/>
        <sz val="11"/>
        <color theme="1"/>
        <rFont val="Calibri Light"/>
        <family val="2"/>
        <scheme val="major"/>
      </rPr>
      <t xml:space="preserve">NS-4 </t>
    </r>
    <r>
      <rPr>
        <sz val="11"/>
        <color theme="1"/>
        <rFont val="Calibri Light"/>
        <family val="2"/>
        <scheme val="major"/>
      </rPr>
      <t>Antiweed Treatment</t>
    </r>
  </si>
  <si>
    <t>3</t>
  </si>
  <si>
    <r>
      <rPr>
        <b/>
        <sz val="11"/>
        <color theme="1"/>
        <rFont val="Calibri"/>
        <family val="2"/>
        <scheme val="minor"/>
      </rPr>
      <t>NS-5</t>
    </r>
    <r>
      <rPr>
        <sz val="11"/>
        <color theme="1"/>
        <rFont val="Calibri"/>
        <family val="2"/>
        <scheme val="minor"/>
      </rPr>
      <t xml:space="preserve"> Supplying, filling &amp;  compacting CNS materials as per specification under floor, foundation, roads, cable trench etc.</t>
    </r>
  </si>
  <si>
    <t>CUM</t>
  </si>
  <si>
    <t>4</t>
  </si>
  <si>
    <r>
      <rPr>
        <b/>
        <sz val="11"/>
        <color theme="1"/>
        <rFont val="Calibri Light"/>
        <family val="2"/>
        <scheme val="major"/>
      </rPr>
      <t xml:space="preserve">NS-6 </t>
    </r>
    <r>
      <rPr>
        <sz val="11"/>
        <color theme="1"/>
        <rFont val="Calibri Light"/>
        <family val="2"/>
        <scheme val="major"/>
      </rPr>
      <t>RCC Culverts and cable trench crossings including supplying and laying hume pipe 250 mm dia of grade (NP 3) Excluding  Concrete.</t>
    </r>
  </si>
  <si>
    <t>Rm</t>
  </si>
  <si>
    <t>Total of Schedule Part 3B</t>
  </si>
  <si>
    <t>पावर ग्रिड कारपोरेशन ऑफ इंडिया लिमिटेड</t>
  </si>
  <si>
    <t>Name        :</t>
  </si>
  <si>
    <t xml:space="preserve">Plot No. 54, Adjacent to Riya-Revati Resort, </t>
  </si>
  <si>
    <t>Sama-Savli Road, Vadodara-390024</t>
  </si>
  <si>
    <t>Total of Schedule Items as per DSR'22 Rates (Schedule I)</t>
  </si>
  <si>
    <t>5</t>
  </si>
  <si>
    <t>(SUMMARY OF TAXES &amp; DUTIES)</t>
  </si>
  <si>
    <t xml:space="preserve">Name </t>
  </si>
  <si>
    <t>Address</t>
  </si>
  <si>
    <t>Item Nos.</t>
  </si>
  <si>
    <t>Total Price
 (in ₹)</t>
  </si>
  <si>
    <t>TOTAL GST on Services</t>
  </si>
  <si>
    <t>a.</t>
  </si>
  <si>
    <t>b.</t>
  </si>
  <si>
    <t>GRAND TOTAL [1 a]</t>
  </si>
  <si>
    <t xml:space="preserve">Schedule-6 </t>
  </si>
  <si>
    <t>Description</t>
  </si>
  <si>
    <t>Total Price (INR)</t>
  </si>
  <si>
    <t>6</t>
  </si>
  <si>
    <t>7</t>
  </si>
  <si>
    <t>S. NO.</t>
  </si>
  <si>
    <t>Whether  rate of GST in column ‘3’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</si>
  <si>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</si>
  <si>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</si>
  <si>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</si>
  <si>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</si>
  <si>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</si>
  <si>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</si>
  <si>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</si>
  <si>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</si>
  <si>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</si>
  <si>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</si>
  <si>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</si>
  <si>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</si>
  <si>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</si>
  <si>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</si>
  <si>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</si>
  <si>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</si>
  <si>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</si>
  <si>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</si>
  <si>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</si>
  <si>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</si>
  <si>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</si>
  <si>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</si>
  <si>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</si>
  <si>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</si>
  <si>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</si>
  <si>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</si>
  <si>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</si>
  <si>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</si>
  <si>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</si>
  <si>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t>Total amount shall get calculated automatically.</t>
  </si>
  <si>
    <t>Sch-3 (Non-Schedule  Items for FOR CONSTRUCTION OF TL STORE (50m x 10 m)  FOR BANASKANTHA SUBSTATION ) :</t>
  </si>
  <si>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</si>
  <si>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</si>
  <si>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</si>
  <si>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</si>
  <si>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</si>
  <si>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</si>
  <si>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</si>
  <si>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</si>
  <si>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</si>
  <si>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</si>
  <si>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</si>
  <si>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</si>
  <si>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r>
      <t>Schedule Items:</t>
    </r>
    <r>
      <rPr>
        <sz val="12"/>
        <rFont val="Book Antiqua"/>
        <family val="1"/>
      </rPr>
      <t xml:space="preserve"> only % above/below DSR-2014 is to be filled up.</t>
    </r>
  </si>
  <si>
    <r>
      <rPr>
        <b/>
        <sz val="12"/>
        <rFont val="Book Antiqua"/>
        <family val="1"/>
      </rPr>
      <t>Non-Schedule Items</t>
    </r>
    <r>
      <rPr>
        <sz val="12"/>
        <rFont val="Book Antiqua"/>
        <family val="1"/>
      </rPr>
      <t>: Fill up unit rates for all the items in numeric values greater than 0 (zero). If unit rate is left blank, the corresponding item shall be deemed to be included in the total price.</t>
    </r>
  </si>
  <si>
    <r>
      <t>Bid from 2</t>
    </r>
    <r>
      <rPr>
        <b/>
        <vertAlign val="superscript"/>
        <sz val="12"/>
        <color indexed="12"/>
        <rFont val="Book Antiqua"/>
        <family val="1"/>
      </rPr>
      <t>nd</t>
    </r>
    <r>
      <rPr>
        <b/>
        <sz val="12"/>
        <color indexed="12"/>
        <rFont val="Book Antiqua"/>
        <family val="1"/>
      </rPr>
      <t xml:space="preserve"> Envelope :</t>
    </r>
  </si>
  <si>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</si>
  <si>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</si>
  <si>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</si>
  <si>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</si>
  <si>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</si>
  <si>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</si>
  <si>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</si>
  <si>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</si>
  <si>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</si>
  <si>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</si>
  <si>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</si>
  <si>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</si>
  <si>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</si>
  <si>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Material Code</t>
  </si>
  <si>
    <t>Activity Description</t>
  </si>
  <si>
    <t>HSN/SAC code</t>
  </si>
  <si>
    <t>Item  Description</t>
  </si>
  <si>
    <t>Air conditioning system  for Switchyard Panel Room of 6m length</t>
  </si>
  <si>
    <t>4.5 kg CO2 type Portable Fire extinguisher</t>
  </si>
  <si>
    <t>Fire Detection and Alarm System for Switchyard Panel Room of 6 mlength</t>
  </si>
  <si>
    <t>Illumination System for switchyard panel room of 6 m length</t>
  </si>
  <si>
    <t>LED FLOOD LIGHT LUMINARIESTYPE FL-1 (150W) AS PER TECHNICALSPECIFICATION</t>
  </si>
  <si>
    <t>LIGHTING FIXTURE LED LUMINAIRES TYPE FL2 AS PER TECH. SPECIFICATIONS</t>
  </si>
  <si>
    <t>Lighting Panel type ACP-2 as per technical specification</t>
  </si>
  <si>
    <t>40 MM MS ROD FOR MAIN EARTHMAT</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</si>
  <si>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</si>
  <si>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Spares-Substation Automation System</t>
  </si>
  <si>
    <t>Relay &amp; protection Panels (with automation)</t>
  </si>
  <si>
    <t>1.1kV grade Control Cables (PVCinsulated) along withlugs,glands,straight joints &amp;accessories,etc.</t>
  </si>
  <si>
    <t>1.1kV grade Power Cables (PVCinsulated)along withlugs,glands,straight joints &amp;accessories,etc.</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</si>
  <si>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</si>
  <si>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Lattice Structures (HT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</si>
  <si>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</si>
  <si>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</si>
  <si>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OPGW Fibre Optic Distribution Panel (FODP): Indoor Type: 96F</t>
  </si>
  <si>
    <t>GI FLEXIBLE CONDUIT INSTALLATION HARDWARE FOR APPROAH CABLING</t>
  </si>
  <si>
    <t>GI ELBOW INSTALLATION HARDWARE FOR APPROAH CABLING</t>
  </si>
  <si>
    <t>GI PIPE INSTALLATION HARDWARE FOR APPROACH CABLING</t>
  </si>
  <si>
    <t>Equipment Cabinets For SDH</t>
  </si>
  <si>
    <t>TRIBUTARY INTERFACE-GIGABIT ETHERNET INTERFACES 10/100 MBPS WITH LAYER-2 SWITCHING (MINIMUM 2 NOS.)</t>
  </si>
  <si>
    <t>ETHERNET INTERFACE 10/100 BASE T WITH LAYER-2 SWITCHING (MIN 8INTERFACES PER CARD)</t>
  </si>
  <si>
    <t>TRIBUTARY INTERFACE- E1 INTERFACE (MINIMUM 16 NOS.)</t>
  </si>
  <si>
    <t>S16.1 SFP</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</si>
  <si>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</si>
  <si>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SDH EQUIPMENT (STM-16 MADM UPTO 5 MSP PROTECTED DIRECTIONS)-COMMONCARDS, CROSS-CONNECT/CONTROL CARDS, OPTICAL BASE CARD, POWER SUPPLYCARDS, POWER CABLING, OTHER HARDWARE &amp; ACCESSORIES (EACH).</t>
  </si>
  <si>
    <t>SET</t>
  </si>
  <si>
    <t>Total of Ex Works Price</t>
  </si>
  <si>
    <t>Item Description</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</si>
  <si>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</si>
  <si>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</si>
  <si>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</si>
  <si>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</si>
  <si>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</si>
  <si>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</si>
  <si>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</si>
  <si>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</si>
  <si>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</si>
  <si>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</si>
  <si>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</si>
  <si>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</si>
  <si>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</si>
  <si>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</si>
  <si>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</si>
  <si>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</si>
  <si>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</si>
  <si>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</si>
  <si>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</si>
  <si>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</si>
  <si>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</si>
  <si>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</si>
  <si>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</si>
  <si>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</si>
  <si>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</si>
  <si>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</si>
  <si>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</si>
  <si>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</si>
  <si>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</si>
  <si>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</si>
  <si>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</si>
  <si>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</si>
  <si>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</si>
  <si>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</si>
  <si>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</si>
  <si>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</si>
  <si>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</si>
  <si>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</si>
  <si>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</si>
  <si>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</si>
  <si>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</si>
  <si>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</si>
  <si>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</si>
  <si>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</si>
  <si>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</si>
  <si>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</si>
  <si>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</si>
  <si>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</si>
  <si>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</si>
  <si>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</si>
  <si>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</si>
  <si>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</si>
  <si>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</si>
  <si>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</si>
  <si>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</si>
  <si>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</si>
  <si>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</si>
  <si>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</si>
  <si>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</si>
  <si>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</si>
  <si>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Unit F&amp;I Charges</t>
  </si>
  <si>
    <t>Total F&amp;I Charges</t>
  </si>
  <si>
    <t>Total of F&amp;I Chrges</t>
  </si>
  <si>
    <t>Installation Charges</t>
  </si>
  <si>
    <t>Fire Detection and Alarm System for Switchyard Panel Room of 6 m length</t>
  </si>
  <si>
    <t>40 mm MS rod for Main Earthmat</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</si>
  <si>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</si>
  <si>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Cable Trench including all types of crossings, all metallic works and sump pit including concrete and reinforcement steel Section2A-2A</t>
  </si>
  <si>
    <t>All civil works for Drains construction of Section A-A including crossings if any as per technical specification and tender drawingscomplete in all respect with all labour and materials.</t>
  </si>
  <si>
    <t>All civil works for Drains construction of Section B-B including crossings if any as per technical specification and tender drawingscomplete in all respect with all labour and materials.</t>
  </si>
  <si>
    <t>All civil works for Drains construction of Section C-C including crossings if any as per technical specification and tender drawingscomplete in all respect with all labour and materials.</t>
  </si>
  <si>
    <t>All civil works for Drains construction of Section D-D including crossings if any as per technical specification and tender drawingscomplete in all respect with all labour and materials.</t>
  </si>
  <si>
    <t>Switchyard Panel Room - Civil Works. All civil works as per drawing and specifications complete, including - brickwork, finishing(external and internal), windows etc. However, excavation, PCC, RCC and reinforcement shall be paid separately as per BPS.</t>
  </si>
  <si>
    <t>Supplying, filling and compacting stone boulders mixed with sand under foundations, roads, cable trenches, drains etc in layers notexceeding 250mm thickness including ramming, watering compacting</t>
  </si>
  <si>
    <t>Swtichyard fencing: Providing and fixing fencing of GI barbed wire consisting of galvanized MS tubular posts at 3 m intervals; GIbarded wire shall run horizontally from post to post  at a spacing of 300 mm (vertically) and a cross formation in each panel,complete as per technical specification and drawing.</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</si>
  <si>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</si>
  <si>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</si>
  <si>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Earthwork in excavation in Hard rocks in open areas/nallas/ channels, to the required slopes, shapes, levels, elevations andprofile, including trimming of bottom and slopes of excavation and stacking and disposal of rock for a lead up to 2.0 KM beyondleveling boundary and all lifts , with all labour, material, tools, tackles and equipment, safeguards and incidentals,Royalty,taxesetc.  as per directions of the Engineer-in-Charge. Serviceable material if available shall be stacked at site as identified byEngineer-in-Charge.(50% void deduction from stack measurement)</t>
  </si>
  <si>
    <t>Dry stone pitching 22.5 cm thick including supply of stones and preparing surface complete including construction of 600 mm high and230 mm wide cement concrete (1:3:6) (1 cement : 3 coarse sand (zone-III) : 6 graded stone aggregate 20 mm nominal size) toe wall atthe lowest portion of stone pitching area etc. completed as per theinstruction of Engineer-In-Charge. .</t>
  </si>
  <si>
    <t>Random Rubble masonry for Retaining wall with locally available stone in cement sand mortar 1:6 (1 Cement: 6 coarse sand) includinglevelling  up with cement concrete 1:6:12 (1 cement : 6 coarse sand : 12 graded stone aggregate 20 mm nominal size), Raised and Cutpointing on exposed surface, weep holes/PVC pipe sleeves of 100 mm dia (medium class) @ 1 metre C/C staggered . The top of theretaining wall to be provided with cement concrete 1:2:4. However items of excavation, concrete (1:2:4) shall be payable underrespective items of  BPS</t>
  </si>
  <si>
    <t>Cable Trench including all types of crossings, all metallic works and sump pit including concrte and reinforcement steel Section 4-4</t>
  </si>
  <si>
    <t>Cable Trench including all types of crossings, all metallic works and sump pit including concrte and reinforcement steel Section 3-3</t>
  </si>
  <si>
    <t>Cable Trench including all types of crossings, all metallic works and sump pit including concrte and reinforcement steel Section 2-2</t>
  </si>
  <si>
    <t>Supplying and erecting dewatering pumps-5 HP</t>
  </si>
  <si>
    <t>3.75m wide Bitumen road with earthen shoulder including 100 mm dia RCC Hume Pipe @ 100 metre interval as per drawing and TS (as perDSR item no 16.35 and 16.30.1) and including 225 mm thick WBM in three equal layers of 75 mm each as per CPWD specification.</t>
  </si>
  <si>
    <t>Providing &amp; laying non-woven Geo-synthetics fabric of minimum 200 GSM  in separration layer between sub garde and stone spreading inswitchyard as per Technical Specification and direction of Engineer-in-Charge.</t>
  </si>
  <si>
    <t>Removing,cleaning and washing of existing stones and respreading of stones in switchyard excluding PCC</t>
  </si>
  <si>
    <t>Antiweed treatment</t>
  </si>
  <si>
    <t>Stone spreading in switchyard excluding PCC</t>
  </si>
  <si>
    <t>Steel Reinforcement</t>
  </si>
  <si>
    <t>Providing and laying of Reinforced Cement Concrete M25 mix including pre cast, shuttering, Grouting of pockets &amp; underpinning butexcluding steel reinforcement</t>
  </si>
  <si>
    <t>Providing and laying of Plain Cement Concrete (PCC) (1:2:4)</t>
  </si>
  <si>
    <t>Providing and laying of Plain Cement Concrete (PCC) (1:4:8)</t>
  </si>
  <si>
    <t>Excavation in hard rock which require blasting (including chemical blasting and rock excavated using specialized tools) for allfoundation works including stacking, measuring, disposal etc.for all leads and lifts as per technical specification.</t>
  </si>
  <si>
    <t>Excavation in all kind of soil including  rock  for all leads and lifts, backfilling, disposal of surplus earth within a lead up to2Km as per technical specification. The surplus earth shall be roughly graded .</t>
  </si>
  <si>
    <t>Erection of foundation bolts including nuts, checknut and washers for lattice and pipe structures to be designed during detailedengineering</t>
  </si>
  <si>
    <t>Erection of fasteners ( nuts, bolts and washers ) including step bolts for lattice and pipe structures to be designed duringdetailed engineering</t>
  </si>
  <si>
    <t>Erection of  Lattice Structures (HT Steel), to be designed during detailed engineering, for towers, beams and equipment supportstructure  including pack plates / packwashers and gusset plates excluding fasteners and foundation bolts.</t>
  </si>
  <si>
    <t>Erection of  Lattice Structures (MS Steel), to be designed during detailed engineering, for towers, beams and equipment supportstructure  including pack plates / packwashers and gusset plates excluding fasteners and foundation bolts</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</si>
  <si>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</si>
  <si>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</si>
  <si>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</si>
  <si>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</si>
  <si>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</si>
  <si>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</si>
  <si>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Fibre Optic Distribution Panel (FODP): Indoor Type: FC Coupling and mounted on ETSI 19" rack or slimline rack: Type 2  (96 Fibre)</t>
  </si>
  <si>
    <t>Service Code</t>
  </si>
  <si>
    <t>LOT</t>
  </si>
  <si>
    <t xml:space="preserve">Grand Total
</t>
  </si>
  <si>
    <r>
      <t xml:space="preserve">Total GST on Goods
</t>
    </r>
    <r>
      <rPr>
        <b/>
        <sz val="10"/>
        <color rgb="FFFF0000"/>
        <rFont val="Cambria"/>
        <family val="1"/>
      </rPr>
      <t>(ITEMS TAB: Item 03  for BID PRICE SUMMARY Statement )</t>
    </r>
  </si>
  <si>
    <r>
      <t xml:space="preserve">Total GST on Service/Installation/Erection
</t>
    </r>
    <r>
      <rPr>
        <b/>
        <sz val="10"/>
        <color rgb="FFFF0000"/>
        <rFont val="Cambria"/>
        <family val="1"/>
      </rPr>
      <t>(ITEMS TAB: Item 04  for BID PRICE SUMMARY Statement )</t>
    </r>
  </si>
  <si>
    <r>
      <t xml:space="preserve">Supply -  (3A)
</t>
    </r>
    <r>
      <rPr>
        <b/>
        <sz val="10"/>
        <color rgb="FFFF0000"/>
        <rFont val="Cambria"/>
        <family val="1"/>
      </rPr>
      <t>(ITEMS TAB: Item 01  for BID PRICE SUMMARY Statement )</t>
    </r>
  </si>
  <si>
    <r>
      <t xml:space="preserve">Service/Installation/Erection Charges- (3C)
</t>
    </r>
    <r>
      <rPr>
        <b/>
        <sz val="10"/>
        <color rgb="FFFF0000"/>
        <rFont val="Cambria"/>
        <family val="1"/>
      </rPr>
      <t>(ITEMS TAB: Item 02  for BID PRICE SUMMARY Statement )</t>
    </r>
  </si>
  <si>
    <r>
      <t xml:space="preserve">Total F&amp;I Charges
</t>
    </r>
    <r>
      <rPr>
        <b/>
        <sz val="10"/>
        <color rgb="FFFF0000"/>
        <rFont val="Cambria"/>
        <family val="1"/>
      </rPr>
      <t>(ITEMS TAB: Item 05  for BID PRICE SUMMARY Statement )</t>
    </r>
  </si>
  <si>
    <t>Schedule-I Plant and Equipment (including mandatory Spares) to be supplied including Type Test Charges</t>
  </si>
  <si>
    <t>Schedule 2 Local Transportation, In-transit insurance, loading and unloading</t>
  </si>
  <si>
    <t>Schedule 3	Installation Services</t>
  </si>
  <si>
    <t>Schedule 5	Taxes and Duties not included in Schedule 1 to 3</t>
  </si>
  <si>
    <r>
      <t xml:space="preserve">Total GST on Supply (indentified in Schedule-1) </t>
    </r>
    <r>
      <rPr>
        <sz val="10"/>
        <rFont val="Cambria"/>
        <family val="1"/>
      </rPr>
      <t xml:space="preserve"> </t>
    </r>
  </si>
  <si>
    <r>
      <t xml:space="preserve">Total GST on Installation Services  (indentified in Schedule-2) </t>
    </r>
    <r>
      <rPr>
        <sz val="10"/>
        <rFont val="Cambria"/>
        <family val="1"/>
      </rPr>
      <t xml:space="preserve"> </t>
    </r>
  </si>
  <si>
    <t>Schedule 6	Grand Summary</t>
  </si>
  <si>
    <t>Unit Ex Works Charges excluding GST</t>
  </si>
  <si>
    <t>Total Ex Works Charges excl GST</t>
  </si>
  <si>
    <t>General Instruction to the Bidders for filling up this workbook of Price Schedules for Package  Construction of 4 nos. 220kV line bays at Kurawar S/s (for LILO of both ckts of Bhopal –Shujalpur 220kV D/c line at Kurawar S/s being implemented by MPPTCL) and construction of 9 nos. 132kV line bays at Kurawar S/s for various 132kV lines planned by MPPTCL</t>
  </si>
  <si>
    <t>Construction of 4 nos. 220kV line bays at Kurawar S/s (for LILO of both ckts of Bhopal –Shujalpur 220kV D/c line at Kurawar S/s being implemented by MPPTCL) and construction of 9 nos. 132kV line bays at Kurawar S/s for various 132kV lines planned by MPPTCL</t>
  </si>
  <si>
    <t xml:space="preserve">220kV, 50kA AIS Equipment        </t>
  </si>
  <si>
    <t>1000001683</t>
  </si>
  <si>
    <t>1000001689</t>
  </si>
  <si>
    <t xml:space="preserve">220kV Erection Hardware for DMT S/Y     </t>
  </si>
  <si>
    <t xml:space="preserve">CRP with SAS    </t>
  </si>
  <si>
    <t xml:space="preserve">SAS                                     </t>
  </si>
  <si>
    <t xml:space="preserve">PLCC Equipment for 245kV Lines          </t>
  </si>
  <si>
    <t xml:space="preserve">VMS         </t>
  </si>
  <si>
    <t xml:space="preserve">Power &amp; Control Cable   </t>
  </si>
  <si>
    <t>1000000442</t>
  </si>
  <si>
    <t xml:space="preserve">Illumination System   </t>
  </si>
  <si>
    <t xml:space="preserve">Air Conditioning &amp; Ventilation       </t>
  </si>
  <si>
    <t xml:space="preserve">Fire Fighting System     </t>
  </si>
  <si>
    <t>1000028771</t>
  </si>
  <si>
    <t>Mandatory Spares</t>
  </si>
  <si>
    <t>1000025935</t>
  </si>
  <si>
    <t>1000025936</t>
  </si>
  <si>
    <t>1000025933</t>
  </si>
  <si>
    <t>1000025934</t>
  </si>
  <si>
    <t>1000025930</t>
  </si>
  <si>
    <t>1000025932</t>
  </si>
  <si>
    <t>1000019912</t>
  </si>
  <si>
    <t>1000019927</t>
  </si>
  <si>
    <t xml:space="preserve">Earthmat           </t>
  </si>
  <si>
    <t xml:space="preserve">Tower &amp; Equipment Structure Supply     </t>
  </si>
  <si>
    <t>Supply BoQ Tele Eqpt at Kurawar</t>
  </si>
  <si>
    <t>1000031381</t>
  </si>
  <si>
    <t>1000066613</t>
  </si>
  <si>
    <t>Supply BoQ Tele Eqpt at Bhopal</t>
  </si>
  <si>
    <t>Supply BoQ Tele Eqpt at Shujalpur</t>
  </si>
  <si>
    <t xml:space="preserve">Mandatory Spares BoQ for Comm Equipment     </t>
  </si>
  <si>
    <t>1000066612</t>
  </si>
  <si>
    <t>4 nos. 220kV line bays at Kurawar S/s</t>
  </si>
  <si>
    <t>9 nos. 132kV line bays at Kurawar S/s</t>
  </si>
  <si>
    <t>1000015954</t>
  </si>
  <si>
    <t>1000015953</t>
  </si>
  <si>
    <t>1000011713</t>
  </si>
  <si>
    <t>1000012373</t>
  </si>
  <si>
    <t xml:space="preserve">132kV, 40kA AIS Equipment               </t>
  </si>
  <si>
    <t>1000000948</t>
  </si>
  <si>
    <t xml:space="preserve">132kV Erection Hardware for SMT S/Y    </t>
  </si>
  <si>
    <t xml:space="preserve">PLCC Equipment for 132kV Lines          </t>
  </si>
  <si>
    <t>1000000443</t>
  </si>
  <si>
    <t>1000028570</t>
  </si>
  <si>
    <t>1000028573</t>
  </si>
  <si>
    <t>1000028571</t>
  </si>
  <si>
    <t>1000028572</t>
  </si>
  <si>
    <t>1000026087</t>
  </si>
  <si>
    <t>1000030152</t>
  </si>
  <si>
    <t xml:space="preserve">Earthmat   </t>
  </si>
  <si>
    <t>245kV, 1600A, 50KA Circuit Breaker(3-Phase) with support structure</t>
  </si>
  <si>
    <t>245 kV, 1600A, 50KA, 1-Phase CurrentTransformer with 120% extended currentrating</t>
  </si>
  <si>
    <t>245 kV, 4400pf  Capacitive Voltage Transformer (1- Phase)</t>
  </si>
  <si>
    <t>245kV, 1600A, 50 KA, 3-phase DoubleBreak Isolator with one E/S</t>
  </si>
  <si>
    <t>245kV, 1600A, 50 KA, 3-phase DoubleBreak Isolator with two E/S</t>
  </si>
  <si>
    <t>245KV, 1600 A, 50KA, 3-PHASE, DOUBLE BREAK TANDEM ISOLATOR WITHOUT E/S</t>
  </si>
  <si>
    <t>216kV Surge Arrester (1-phase)</t>
  </si>
  <si>
    <t>245 kV, 1 phase Bus Post Insulator (except for Line Traps)</t>
  </si>
  <si>
    <t>245 kV ,1 phase Bus Post Insulators for Line Traps</t>
  </si>
  <si>
    <t>Erection Hardware for 220kV layout (Double Main and TransferScheme)-Line Bay as per technical specification</t>
  </si>
  <si>
    <t>Erection Hardware for 220kV layout (Double Main and TransferScheme)-Bus work (one Bay) as per technical specification</t>
  </si>
  <si>
    <t>Erection Hardware for 220kV layout (Double Main and TransferScheme)-Bus work (two Bay) as per technical specification</t>
  </si>
  <si>
    <t>Erection Hardware for 220kV layout (Double Main and TransferScheme)-Bus work (three Bay) as per technical specification</t>
  </si>
  <si>
    <t>220kV Line Protection Panel (with Automation)</t>
  </si>
  <si>
    <t>220KV CIRCUIT BREAKER RELAY PANEL (WITH AUTOMATION)</t>
  </si>
  <si>
    <t>Augmentation of existing 220kV bus bar protection scheme.(No. of baysas per specification)-(with Automation)</t>
  </si>
  <si>
    <t>Augmentation of Substation automation System for 220kV bay as perTechnical Specification</t>
  </si>
  <si>
    <t>220kV,1600A,0.5mH ,50kA Line Trap</t>
  </si>
  <si>
    <t>HF CABLE 75 OHMS FOR PLCC</t>
  </si>
  <si>
    <t>Lighting panel ACP-2 for Street Lighting</t>
  </si>
  <si>
    <t>LED STREET LIGHT LUMINAIRE TYPE SL-L1 (= 45W)AS PER TECHNICALSPECIFICATION</t>
  </si>
  <si>
    <t>TYPE L1 STREET LIGHTING POLE OF 6 METER AS PER TECHNICALSPECIFICATION.</t>
  </si>
  <si>
    <t>Cartwheel Mounted Aluminium Ladder as Per Technical Specification</t>
  </si>
  <si>
    <t>Self Supported Aluminium Ladder as Per Technical Specification</t>
  </si>
  <si>
    <t>PORTABLE FIRE EXTINGUISHER-DCP TYPE 4.5/5 KG</t>
  </si>
  <si>
    <t>Spare-245kV Circuit Breaker</t>
  </si>
  <si>
    <t>Spare-245kV Isolator</t>
  </si>
  <si>
    <t>Spare-245kV CT</t>
  </si>
  <si>
    <t>Spare-245kV CVT</t>
  </si>
  <si>
    <t>Spare-216kV Surge Arrester</t>
  </si>
  <si>
    <t>Spare-245kV BPI</t>
  </si>
  <si>
    <t>L16.1 SFP</t>
  </si>
  <si>
    <t>L16.2 SFP</t>
  </si>
  <si>
    <t>VOIP TELEPHONE INSTRUMENT WITH ONE COMMON SWITCH (MIN. 8 PORT)</t>
  </si>
  <si>
    <t>48F (DWSM) APPROACH FIBRE OPTIC CABLE</t>
  </si>
  <si>
    <t>PRE CONNECTORIZED OPTICAL FIBER PATCH CORDS(10 MTRS) – PACK OF SIXPATCH CORDS</t>
  </si>
  <si>
    <t>145 KV, 1250A, 40 KA CIRCUIT BREAKER (3 PH.) ALONGWITH SUPPORTSTRUCTURE</t>
  </si>
  <si>
    <t>145KV, 1250A, 40KA WITH 120% EXTENDED CURRENT (5-CORE) CT (1 PH.)</t>
  </si>
  <si>
    <t>145 kV, 4400pf, 1-phase Capacitive Voltage Transformer</t>
  </si>
  <si>
    <t>145 kV, 1250A, 40 KA, 3-phase HDB Isolator with one E/S</t>
  </si>
  <si>
    <t>145 kV, 1250 A, 40KA, 3-phase HDBIsolator without E/S (Tandem)</t>
  </si>
  <si>
    <t>120kV Surge Arrester(1-phase)</t>
  </si>
  <si>
    <t>145kV, 1 phase Bus Post Insulators</t>
  </si>
  <si>
    <t>Erection Hardware for 132kV layout (Single Main &amp; TransferScheme)-Line Bay as per technical specification</t>
  </si>
  <si>
    <t>Erection Hardware  for 132kV layout (Single Main &amp; Transfer Scheme)Bus work (For Three bays) as per technical specification</t>
  </si>
  <si>
    <t>132kV Line Protection Panel (with Automation)</t>
  </si>
  <si>
    <t>132KV CIRCUIT BREAKER RELAY PANEL (WITH AUTOMATION)</t>
  </si>
  <si>
    <t>Augmentation of existing 132kV bus bar protection scheme.(No. of baysas per specification)-(with Automation)</t>
  </si>
  <si>
    <t>Augmentation of Substation automation System for 132kV bay as perTechnical Specification</t>
  </si>
  <si>
    <t>132KV 1250A 0.5MH 40KA LINE TRAP</t>
  </si>
  <si>
    <t>SPARE-145KV CIRCUIT BREAKER</t>
  </si>
  <si>
    <t>SPARE-145KV DB ISOLATOR</t>
  </si>
  <si>
    <t>SPARE-145KV CT</t>
  </si>
  <si>
    <t>SPARE-145KV CVT</t>
  </si>
  <si>
    <t>Spares for 120kV Surge Arrester</t>
  </si>
  <si>
    <t>SPARES FOR 145KV BUS POST INSULATORS</t>
  </si>
  <si>
    <t>EA</t>
  </si>
  <si>
    <t>KM</t>
  </si>
  <si>
    <t>LS</t>
  </si>
  <si>
    <t>MT</t>
  </si>
  <si>
    <t>68</t>
  </si>
  <si>
    <t>69</t>
  </si>
  <si>
    <t>70</t>
  </si>
  <si>
    <t>71</t>
  </si>
  <si>
    <t>72</t>
  </si>
  <si>
    <t>73</t>
  </si>
  <si>
    <t>74</t>
  </si>
  <si>
    <t>75</t>
  </si>
  <si>
    <t>76</t>
  </si>
  <si>
    <t>77</t>
  </si>
  <si>
    <t>100000491</t>
  </si>
  <si>
    <t>100002181</t>
  </si>
  <si>
    <t>100002182</t>
  </si>
  <si>
    <t xml:space="preserve">Civil works     </t>
  </si>
  <si>
    <t>100001713</t>
  </si>
  <si>
    <t>100020961</t>
  </si>
  <si>
    <t>100020962</t>
  </si>
  <si>
    <t>100015792</t>
  </si>
  <si>
    <t>100015793</t>
  </si>
  <si>
    <t>100015794</t>
  </si>
  <si>
    <t>100001480</t>
  </si>
  <si>
    <t>100003295</t>
  </si>
  <si>
    <t>100003437</t>
  </si>
  <si>
    <t>100002911</t>
  </si>
  <si>
    <t>100002583</t>
  </si>
  <si>
    <t>100002914</t>
  </si>
  <si>
    <t>100007097</t>
  </si>
  <si>
    <t>100004463</t>
  </si>
  <si>
    <t xml:space="preserve">Tower &amp; Equipment Structure Erection    </t>
  </si>
  <si>
    <t xml:space="preserve">Install of Comm Equip  </t>
  </si>
  <si>
    <t>170000435</t>
  </si>
  <si>
    <t xml:space="preserve">132kV, 40kA AIS Equipment      </t>
  </si>
  <si>
    <t xml:space="preserve">132kV Erection Hardware for SMT S/Y     </t>
  </si>
  <si>
    <t>100011662</t>
  </si>
  <si>
    <t>100001325</t>
  </si>
  <si>
    <t>100001326</t>
  </si>
  <si>
    <t>100001327</t>
  </si>
  <si>
    <t>100001714</t>
  </si>
  <si>
    <t>100048595</t>
  </si>
  <si>
    <t>100001712</t>
  </si>
  <si>
    <t>100008110</t>
  </si>
  <si>
    <t>100001409</t>
  </si>
  <si>
    <t>100015791</t>
  </si>
  <si>
    <t>100001478</t>
  </si>
  <si>
    <t>100016667</t>
  </si>
  <si>
    <t>100001479</t>
  </si>
  <si>
    <t>100001720</t>
  </si>
  <si>
    <t>100001209</t>
  </si>
  <si>
    <t>245 kV 1600A, 50KA Circuit Breakers (3-Phase) with support</t>
  </si>
  <si>
    <t>245kV, 1600A, 50 KA, 3-phase DoubleBreak Tandem Isolator without E/S</t>
  </si>
  <si>
    <t>245 kV,1 phase Bus Post Insulator (except for Line Traps)</t>
  </si>
  <si>
    <t>Erection Hardware for 220kV layout (Double Main and Transfer Scheme as per SLD)-Line Bay as per specification</t>
  </si>
  <si>
    <t>Erection Hardware for 220kV layout (Double Main and Transfer Scheme as per SLD)-Bus work (one Bay) as per specification</t>
  </si>
  <si>
    <t>Erection Hardware for 220kV layout (Double Main and Transfer Scheme as per SLD)-Bus work (two Bay) as per specification</t>
  </si>
  <si>
    <t>Erection Hardware for 220kV layout (Double Main and Transfer Scheme as per SLD)-Bus work (three Bay) as per specification</t>
  </si>
  <si>
    <t>220kV Circuit Breaker Relay Panel (with Automation)</t>
  </si>
  <si>
    <t>Augmentation of existing 220kV bus bar protection scheme.(No. of bays as per specification)-(with Automation)</t>
  </si>
  <si>
    <t>Augmentation of   Substation automation System for 220kV bay as per Technical Specification</t>
  </si>
  <si>
    <t>HF CABLE FOR PLCC-75 OHM (KM)</t>
  </si>
  <si>
    <t>Lighting Fixture LED Luminaires type FL-1 as per tech. specifications</t>
  </si>
  <si>
    <t>Lighting Fixture LED Luminaires type FL2 as per tech. specifications</t>
  </si>
  <si>
    <t>Lighting Fixture LED Luminaires type SL-L1 as per tech. specifications</t>
  </si>
  <si>
    <t>Type L1 Street Lighting Pole of 6 meter as per technical specification.</t>
  </si>
  <si>
    <t>6Kg dry chemical powered type Portable Fire extinguisher</t>
  </si>
  <si>
    <t>M3</t>
  </si>
  <si>
    <t>M2</t>
  </si>
  <si>
    <t>RCC culvert crossings including supplying and laying hume pipe 250mm dia of grade (NP-3) excluding concrete as per specification.</t>
  </si>
  <si>
    <t>M</t>
  </si>
  <si>
    <t>RCC culvert crossings including supplying and laying hume pipe 300mm dia of grade (NP-3) excluding concrete as per specification.</t>
  </si>
  <si>
    <t>RCC culvert crossings including supplying and laying hume pipe 450mm dia of grade (NP-3) excluding concrete as per specification.</t>
  </si>
  <si>
    <t>Supplying, filling and compacting CNS material as per specification under floors, foundations, roads, cable trenches, drains etc inlayers not exceeding 200 mm thickness</t>
  </si>
  <si>
    <t>Dismantling of RCC in foundation including disposal of debris and reinforcement bars of dismantled RCC works within substationboundaries as per direction of enginner incahrge</t>
  </si>
  <si>
    <t>Optical Interface Cards/SFP# -L16.1 for SDH Equipment-STM-16</t>
  </si>
  <si>
    <t>Optical Interface Cards/SFP# -L16.2 for SDH Equipment-STM-16</t>
  </si>
  <si>
    <t>VOIP telephone instrument with one common switch (min. 8 port)</t>
  </si>
  <si>
    <t>Fibre Optic Approach cabling: Including installation hardware like GI pipe, elbow, conduits, accessories etc.: 48 Fibre</t>
  </si>
  <si>
    <t>145 kV, 1250A, 40 kA Circuit Breaker (3 Ph.) alongwith supportstructure .</t>
  </si>
  <si>
    <t>145kV, 1250A, 40KA with 120% extended current (5-Core) CT (1 Ph.) .</t>
  </si>
  <si>
    <t>145 kV, 1250 A, 40KA, 3-phase HCB Isolator without E/S (Tandem)</t>
  </si>
  <si>
    <t>145kV, 1-Phase, Bus post insulators</t>
  </si>
  <si>
    <t>Erection Hardware for 132kV layout (Single Main &amp; Transfer Scheme as per SLD)-Line Bay as per specification</t>
  </si>
  <si>
    <t>Erection Hardware  for 132kV layout (Single Main &amp; Transfer Scheme as per SLD) Bus work (For Three bays) as per specification</t>
  </si>
  <si>
    <t>Augmentation of existing 132kV bus bar protection scheme.(No. of bays as per specification)-(with Automation)</t>
  </si>
  <si>
    <t>132kV Circuit Breaker Relay Panel (with Automation)</t>
  </si>
  <si>
    <t>Augmentation of   Substation automation System for 132kV bay as per Technical Specification</t>
  </si>
  <si>
    <t>85352912</t>
  </si>
  <si>
    <t>85359090</t>
  </si>
  <si>
    <t>85353090</t>
  </si>
  <si>
    <t>85354010</t>
  </si>
  <si>
    <t>85462040</t>
  </si>
  <si>
    <t>72169990</t>
  </si>
  <si>
    <t>85371000</t>
  </si>
  <si>
    <t>85176210</t>
  </si>
  <si>
    <t>85446020</t>
  </si>
  <si>
    <t>85287390</t>
  </si>
  <si>
    <t>94059900</t>
  </si>
  <si>
    <t>94051090</t>
  </si>
  <si>
    <t>76169990</t>
  </si>
  <si>
    <t>84151090</t>
  </si>
  <si>
    <t>85311020</t>
  </si>
  <si>
    <t>84241000</t>
  </si>
  <si>
    <t>85389000</t>
  </si>
  <si>
    <t>72159090</t>
  </si>
  <si>
    <t>73082011</t>
  </si>
  <si>
    <t>85176260</t>
  </si>
  <si>
    <t>85176990</t>
  </si>
  <si>
    <t>85176290</t>
  </si>
  <si>
    <t>85171890</t>
  </si>
  <si>
    <t>85447090</t>
  </si>
  <si>
    <t>73069011</t>
  </si>
  <si>
    <t>73071900</t>
  </si>
  <si>
    <t>83071000</t>
  </si>
  <si>
    <t>85372000</t>
  </si>
  <si>
    <t>85352913</t>
  </si>
  <si>
    <t>85352911</t>
  </si>
  <si>
    <t>998736</t>
  </si>
  <si>
    <t>998734</t>
  </si>
  <si>
    <t>998731</t>
  </si>
  <si>
    <t>995461</t>
  </si>
  <si>
    <t>998739</t>
  </si>
  <si>
    <t>995463</t>
  </si>
  <si>
    <t>995433</t>
  </si>
  <si>
    <t>995454</t>
  </si>
  <si>
    <t>995428</t>
  </si>
  <si>
    <t>995421</t>
  </si>
  <si>
    <t>995477</t>
  </si>
  <si>
    <t>995462</t>
  </si>
  <si>
    <t>995451</t>
  </si>
  <si>
    <t>995429</t>
  </si>
  <si>
    <t>995432</t>
  </si>
  <si>
    <t>995456</t>
  </si>
  <si>
    <t>995455</t>
  </si>
  <si>
    <t>998336</t>
  </si>
  <si>
    <t>WR2/NT/W-AIS/DOM/G01/25/10495</t>
  </si>
  <si>
    <t>12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</si>
</sst>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4009]\ #,##0.00"/>
    <numFmt numFmtId="166" formatCode="#\,##\,##\,##0.00"/>
    <numFmt numFmtId="167" formatCode="#\,##\,##0.00"/>
    <numFmt numFmtId="168" formatCode="0.00;\-0;;@"/>
    <numFmt numFmtId="169" formatCode="[$-409]dd\-mmm\-yy;@"/>
  </numFmts>
  <fonts count="56"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name val="Book Antiqua"/>
      <family val="1"/>
    </font>
    <font>
      <sz val="10"/>
      <name val="Arial"/>
      <family val="2"/>
    </font>
    <font>
      <b/>
      <sz val="12"/>
      <name val="Bookman Old Style"/>
      <family val="1"/>
    </font>
    <font>
      <sz val="10"/>
      <name val="Bookman Old Style"/>
      <family val="1"/>
    </font>
    <font>
      <sz val="11"/>
      <name val="Arial"/>
      <family val="2"/>
    </font>
    <font>
      <b/>
      <sz val="16"/>
      <name val="Bookman Old Style"/>
      <family val="1"/>
    </font>
    <font>
      <b/>
      <sz val="14"/>
      <name val="Arial"/>
      <family val="2"/>
    </font>
    <font>
      <b/>
      <sz val="16"/>
      <name val="Arial"/>
      <family val="2"/>
    </font>
    <font>
      <b/>
      <sz val="11"/>
      <name val="Arial"/>
      <family val="2"/>
    </font>
    <font>
      <sz val="11"/>
      <name val="Calibri"/>
      <family val="2"/>
      <scheme val="minor"/>
    </font>
    <font>
      <b/>
      <sz val="11"/>
      <name val="Calibri"/>
      <family val="2"/>
      <scheme val="minor"/>
    </font>
    <font>
      <sz val="12"/>
      <color theme="1"/>
      <name val="Times New Roman"/>
      <family val="1"/>
    </font>
    <font>
      <sz val="11"/>
      <color theme="1"/>
      <name val="Calibri Light"/>
      <family val="2"/>
      <scheme val="major"/>
    </font>
    <font>
      <b/>
      <sz val="12"/>
      <color theme="1"/>
      <name val="Times New Roman"/>
      <family val="1"/>
    </font>
    <font>
      <b/>
      <sz val="12"/>
      <color theme="1"/>
      <name val="Calibri"/>
      <family val="2"/>
      <scheme val="minor"/>
    </font>
    <font>
      <b/>
      <sz val="11"/>
      <color theme="1"/>
      <name val="Calibri Light"/>
      <family val="2"/>
      <scheme val="major"/>
    </font>
    <font>
      <i/>
      <sz val="10"/>
      <name val="Arial"/>
      <family val="2"/>
    </font>
    <font>
      <sz val="10"/>
      <name val="Arial"/>
      <family val="2"/>
    </font>
    <font>
      <sz val="10"/>
      <name val="Cambria"/>
      <family val="1"/>
    </font>
    <font>
      <sz val="10"/>
      <color theme="1"/>
      <name val="Cambria"/>
      <family val="1"/>
    </font>
    <font>
      <b/>
      <sz val="11"/>
      <name val="Cambria"/>
      <family val="1"/>
    </font>
    <font>
      <sz val="11"/>
      <name val="Cambria"/>
      <family val="1"/>
    </font>
    <font>
      <b/>
      <sz val="10"/>
      <name val="Cambria"/>
      <family val="1"/>
    </font>
    <font>
      <b/>
      <sz val="10"/>
      <color theme="1"/>
      <name val="Cambria"/>
      <family val="1"/>
    </font>
    <font>
      <b/>
      <sz val="11"/>
      <color theme="1"/>
      <name val="Cambria"/>
      <family val="1"/>
    </font>
    <font>
      <b/>
      <sz val="10"/>
      <color rgb="FFFF0000"/>
      <name val="Cambria"/>
      <family val="1"/>
    </font>
    <font>
      <b/>
      <sz val="18"/>
      <color theme="1"/>
      <name val="Cambria"/>
      <family val="1"/>
    </font>
    <font>
      <b/>
      <sz val="14"/>
      <color indexed="9"/>
      <name val="Book Antiqua"/>
      <family val="1"/>
    </font>
    <font>
      <sz val="12"/>
      <name val="Book Antiqua"/>
      <family val="1"/>
    </font>
    <font>
      <b/>
      <sz val="11"/>
      <name val="Book Antiqua"/>
      <family val="1"/>
    </font>
    <font>
      <b/>
      <sz val="12"/>
      <name val="Book Antiqua"/>
      <family val="1"/>
    </font>
    <font>
      <b/>
      <sz val="12"/>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4"/>
      <color indexed="12"/>
      <name val="Book Antiqua"/>
      <family val="1"/>
    </font>
    <font>
      <b/>
      <sz val="12"/>
      <name val="Arial"/>
      <family val="2"/>
    </font>
    <font>
      <sz val="12"/>
      <name val="Arial"/>
      <family val="2"/>
    </font>
    <font>
      <b/>
      <sz val="10"/>
      <name val="Book Antiqua"/>
      <family val="1"/>
    </font>
    <font>
      <sz val="10"/>
      <name val="Book Antiqua"/>
      <family val="1"/>
    </font>
    <font>
      <b/>
      <sz val="11"/>
      <color indexed="12"/>
      <name val="Book Antiqua"/>
      <family val="1"/>
    </font>
    <font>
      <b/>
      <sz val="11"/>
      <color indexed="9"/>
      <name val="Book Antiqua"/>
      <family val="1"/>
    </font>
    <font>
      <sz val="10"/>
      <color theme="1"/>
      <name val="Book Antiqua"/>
      <family val="1"/>
    </font>
    <font>
      <b/>
      <sz val="10"/>
      <color theme="1"/>
      <name val="Book Antiqua"/>
      <family val="1"/>
    </font>
    <font>
      <sz val="10"/>
      <color rgb="FFFF0000"/>
      <name val="Cambria"/>
      <family val="1"/>
    </font>
    <font>
      <b/>
      <sz val="10"/>
      <color rgb="FFFF0000"/>
      <name val="Book Antiqua"/>
      <family val="1"/>
    </font>
    <font>
      <sz val="12"/>
      <color theme="1"/>
      <name val="Book Antiqua"/>
      <family val="1"/>
    </font>
    <font>
      <sz val="16"/>
      <name val="Book Antiqua"/>
      <family val="1"/>
    </font>
    <font>
      <sz val="14"/>
      <name val="Cambria"/>
      <family val="1"/>
    </font>
    <font>
      <sz val="14"/>
      <color theme="1"/>
      <name val="Calibri"/>
      <family val="2"/>
      <scheme val="minor"/>
    </font>
    <font>
      <b/>
      <sz val="14"/>
      <name val="Cambria"/>
      <family val="1"/>
    </font>
    <font>
      <sz val="11"/>
      <color rgb="FF000000"/>
      <name val="Times New Roman"/>
      <family val="1"/>
    </font>
  </fonts>
  <fills count="9">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indexed="12"/>
        <bgColor indexed="64"/>
      </patternFill>
    </fill>
    <fill>
      <patternFill patternType="solid">
        <fgColor indexed="42"/>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9">
    <xf numFmtId="0" fontId="0" fillId="0" borderId="0"/>
    <xf numFmtId="9" fontId="1" fillId="0" borderId="0" applyFont="0" applyFill="0" applyBorder="0" applyAlignment="0" applyProtection="0"/>
    <xf numFmtId="0" fontId="2" fillId="2" borderId="0" applyNumberFormat="0" applyBorder="0" applyAlignment="0" applyProtection="0"/>
    <xf numFmtId="0" fontId="4" fillId="0" borderId="0"/>
    <xf numFmtId="0" fontId="5" fillId="0" borderId="0"/>
    <xf numFmtId="0" fontId="5" fillId="0" borderId="0"/>
    <xf numFmtId="0" fontId="21" fillId="0" borderId="0"/>
    <xf numFmtId="0" fontId="43" fillId="0" borderId="0"/>
    <xf numFmtId="0" fontId="4" fillId="0" borderId="0" applyNumberFormat="0" applyFill="0" applyBorder="0" applyProtection="0">
      <alignment vertical="top"/>
    </xf>
  </cellStyleXfs>
  <cellXfs count="364">
    <xf numFmtId="0" fontId="0" fillId="0" borderId="0" xfId="0"/>
    <xf numFmtId="0" fontId="7" fillId="0" borderId="0" xfId="0" applyFont="1" applyAlignment="1">
      <alignment vertical="center"/>
    </xf>
    <xf numFmtId="0" fontId="8" fillId="0" borderId="1" xfId="0" applyFont="1" applyBorder="1" applyAlignment="1" applyProtection="1">
      <alignment horizontal="left" vertical="center"/>
      <protection hidden="1"/>
    </xf>
    <xf numFmtId="0" fontId="7" fillId="0" borderId="0" xfId="0" applyFont="1" applyAlignment="1">
      <alignment horizontal="center" vertical="center"/>
    </xf>
    <xf numFmtId="0" fontId="3" fillId="0" borderId="0" xfId="0" applyFont="1" applyAlignment="1" applyProtection="1">
      <alignment horizontal="center" vertical="center"/>
      <protection hidden="1"/>
    </xf>
    <xf numFmtId="0" fontId="0" fillId="0" borderId="0" xfId="0" applyProtection="1">
      <protection hidden="1"/>
    </xf>
    <xf numFmtId="0" fontId="8" fillId="0" borderId="0" xfId="0" applyFont="1" applyAlignment="1" applyProtection="1">
      <alignment vertical="center"/>
      <protection hidden="1"/>
    </xf>
    <xf numFmtId="49" fontId="9" fillId="0" borderId="0" xfId="0" applyNumberFormat="1" applyFont="1" applyAlignment="1">
      <alignment vertical="center" wrapText="1"/>
    </xf>
    <xf numFmtId="0" fontId="8" fillId="0" borderId="1" xfId="0" applyFont="1" applyBorder="1" applyAlignment="1" applyProtection="1">
      <alignment vertical="center"/>
      <protection hidden="1"/>
    </xf>
    <xf numFmtId="0" fontId="0" fillId="0" borderId="1" xfId="0" applyBorder="1" applyAlignment="1">
      <alignment vertical="center"/>
    </xf>
    <xf numFmtId="0" fontId="8" fillId="0" borderId="1" xfId="0" applyFont="1" applyBorder="1" applyAlignment="1" applyProtection="1">
      <alignment vertical="top"/>
      <protection hidden="1"/>
    </xf>
    <xf numFmtId="0" fontId="8" fillId="0" borderId="1" xfId="0" applyFont="1" applyBorder="1" applyProtection="1">
      <protection hidden="1"/>
    </xf>
    <xf numFmtId="0" fontId="3" fillId="0" borderId="1" xfId="0" applyFont="1" applyBorder="1" applyAlignment="1" applyProtection="1">
      <alignment horizontal="center" vertical="center" wrapText="1"/>
      <protection hidden="1"/>
    </xf>
    <xf numFmtId="0" fontId="0" fillId="0" borderId="0" xfId="0" applyAlignment="1" applyProtection="1">
      <alignment horizontal="center"/>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vertical="center"/>
      <protection hidden="1"/>
    </xf>
    <xf numFmtId="49" fontId="1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3" fillId="4" borderId="1" xfId="2" applyFont="1" applyFill="1" applyBorder="1" applyAlignment="1" applyProtection="1">
      <alignment horizontal="center" vertical="center"/>
      <protection locked="0"/>
    </xf>
    <xf numFmtId="9" fontId="1" fillId="0" borderId="1" xfId="0" applyNumberFormat="1" applyFont="1" applyBorder="1" applyAlignment="1">
      <alignment horizontal="center" vertical="center"/>
    </xf>
    <xf numFmtId="9" fontId="13" fillId="4" borderId="1" xfId="1"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2" fontId="13" fillId="0" borderId="1" xfId="0" applyNumberFormat="1" applyFont="1" applyBorder="1" applyAlignment="1" applyProtection="1">
      <alignment horizontal="center" vertical="center"/>
      <protection hidden="1"/>
    </xf>
    <xf numFmtId="0" fontId="1"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165" fontId="14" fillId="0" borderId="1" xfId="0" applyNumberFormat="1" applyFont="1" applyBorder="1" applyAlignment="1">
      <alignment horizontal="center" vertical="center"/>
    </xf>
    <xf numFmtId="0" fontId="3" fillId="0" borderId="0" xfId="0" applyFont="1" applyAlignment="1" applyProtection="1">
      <alignment horizontal="left" vertical="center"/>
      <protection hidden="1"/>
    </xf>
    <xf numFmtId="0" fontId="8" fillId="0" borderId="0" xfId="0" applyFont="1" applyProtection="1">
      <protection hidden="1"/>
    </xf>
    <xf numFmtId="0" fontId="8" fillId="0" borderId="0" xfId="0" applyFont="1" applyAlignment="1" applyProtection="1">
      <alignment horizontal="center"/>
      <protection hidden="1"/>
    </xf>
    <xf numFmtId="166" fontId="7" fillId="0" borderId="0" xfId="0" applyNumberFormat="1" applyFont="1" applyAlignment="1">
      <alignment vertical="center"/>
    </xf>
    <xf numFmtId="0" fontId="0" fillId="0" borderId="1" xfId="0" applyBorder="1" applyAlignment="1">
      <alignment horizontal="center" vertical="center"/>
    </xf>
    <xf numFmtId="0" fontId="1" fillId="0" borderId="2" xfId="0" applyFont="1" applyBorder="1" applyAlignment="1">
      <alignment horizontal="center" vertical="center"/>
    </xf>
    <xf numFmtId="0" fontId="13" fillId="4" borderId="4" xfId="0" applyFont="1" applyFill="1" applyBorder="1" applyAlignment="1" applyProtection="1">
      <alignment horizontal="center" vertical="center"/>
      <protection locked="0"/>
    </xf>
    <xf numFmtId="0" fontId="0" fillId="0" borderId="2" xfId="0" applyBorder="1" applyAlignment="1">
      <alignment horizontal="center" vertical="center"/>
    </xf>
    <xf numFmtId="0" fontId="6" fillId="0" borderId="1" xfId="0" applyFont="1" applyBorder="1" applyAlignment="1">
      <alignment horizontal="center" vertical="center" wrapText="1"/>
    </xf>
    <xf numFmtId="0" fontId="13" fillId="0" borderId="1" xfId="2" applyFont="1" applyFill="1" applyBorder="1" applyAlignment="1" applyProtection="1">
      <alignment horizontal="center" vertical="center"/>
      <protection locked="0"/>
    </xf>
    <xf numFmtId="0" fontId="15" fillId="0" borderId="1" xfId="0" applyFont="1" applyBorder="1" applyAlignment="1">
      <alignment horizontal="left" vertical="top" wrapText="1"/>
    </xf>
    <xf numFmtId="0" fontId="13" fillId="4" borderId="1" xfId="2" applyFont="1" applyFill="1" applyBorder="1" applyAlignment="1" applyProtection="1">
      <alignment horizontal="center" vertical="center"/>
      <protection locked="0" hidden="1"/>
    </xf>
    <xf numFmtId="0" fontId="7" fillId="4" borderId="0" xfId="0" applyFont="1" applyFill="1" applyAlignment="1" applyProtection="1">
      <alignment vertical="center"/>
      <protection locked="0"/>
    </xf>
    <xf numFmtId="0" fontId="20" fillId="0" borderId="1" xfId="0" applyFont="1" applyBorder="1" applyAlignment="1" applyProtection="1">
      <alignment vertical="center"/>
      <protection hidden="1"/>
    </xf>
    <xf numFmtId="2" fontId="23" fillId="0" borderId="1" xfId="0" applyNumberFormat="1" applyFont="1" applyBorder="1" applyAlignment="1">
      <alignment horizontal="center" vertical="center"/>
    </xf>
    <xf numFmtId="2" fontId="22" fillId="0" borderId="1" xfId="0" applyNumberFormat="1" applyFont="1" applyBorder="1" applyAlignment="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2" fillId="0" borderId="0" xfId="0" applyFont="1" applyAlignment="1">
      <alignment vertical="center"/>
    </xf>
    <xf numFmtId="0" fontId="23" fillId="0" borderId="0" xfId="0" applyFont="1" applyAlignment="1">
      <alignment horizontal="center" vertical="center"/>
    </xf>
    <xf numFmtId="0" fontId="26" fillId="0" borderId="10" xfId="0" applyFont="1"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6" fillId="0" borderId="12" xfId="0" applyFont="1" applyBorder="1" applyAlignment="1" applyProtection="1">
      <alignment horizontal="center" vertical="center" wrapText="1"/>
      <protection hidden="1"/>
    </xf>
    <xf numFmtId="0" fontId="27" fillId="0" borderId="12"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6" fillId="0" borderId="0" xfId="0" applyFont="1" applyAlignment="1" applyProtection="1">
      <alignment horizontal="center" vertical="center"/>
      <protection hidden="1"/>
    </xf>
    <xf numFmtId="9" fontId="22" fillId="0" borderId="1" xfId="0" applyNumberFormat="1" applyFont="1" applyBorder="1" applyAlignment="1">
      <alignment horizontal="center" vertical="center"/>
    </xf>
    <xf numFmtId="0" fontId="22" fillId="0" borderId="0" xfId="0" applyFont="1" applyAlignment="1">
      <alignment horizontal="center" vertical="center"/>
    </xf>
    <xf numFmtId="9" fontId="22" fillId="4" borderId="1" xfId="0" applyNumberFormat="1" applyFont="1" applyFill="1" applyBorder="1" applyAlignment="1" applyProtection="1">
      <alignment horizontal="center" vertical="center"/>
      <protection locked="0"/>
    </xf>
    <xf numFmtId="2" fontId="22" fillId="0" borderId="0" xfId="0" applyNumberFormat="1" applyFont="1" applyAlignment="1">
      <alignment horizontal="center" vertical="center"/>
    </xf>
    <xf numFmtId="0" fontId="22" fillId="0" borderId="2" xfId="0" applyFont="1" applyBorder="1" applyAlignment="1">
      <alignment horizontal="center" vertical="center"/>
    </xf>
    <xf numFmtId="2" fontId="26" fillId="0" borderId="1" xfId="0" applyNumberFormat="1" applyFont="1" applyBorder="1" applyAlignment="1">
      <alignment horizontal="center" vertical="center"/>
    </xf>
    <xf numFmtId="0" fontId="22" fillId="0" borderId="1" xfId="0" applyFont="1" applyBorder="1" applyAlignment="1" applyProtection="1">
      <alignment horizontal="left" vertical="center"/>
      <protection hidden="1"/>
    </xf>
    <xf numFmtId="2" fontId="26" fillId="0" borderId="2" xfId="0" applyNumberFormat="1" applyFont="1" applyBorder="1" applyAlignment="1">
      <alignment horizontal="center" vertical="center"/>
    </xf>
    <xf numFmtId="0" fontId="22" fillId="0" borderId="0" xfId="0" applyFont="1" applyAlignment="1">
      <alignment horizontal="center"/>
    </xf>
    <xf numFmtId="0" fontId="23" fillId="0" borderId="0" xfId="0" applyFont="1" applyAlignment="1">
      <alignment vertical="center"/>
    </xf>
    <xf numFmtId="0" fontId="22" fillId="0" borderId="0" xfId="6" applyFont="1" applyAlignment="1">
      <alignment vertical="center"/>
    </xf>
    <xf numFmtId="0" fontId="22" fillId="0" borderId="0" xfId="6" applyFont="1" applyAlignment="1" applyProtection="1">
      <alignment vertical="center"/>
      <protection hidden="1"/>
    </xf>
    <xf numFmtId="10" fontId="23" fillId="4" borderId="3" xfId="6" applyNumberFormat="1" applyFont="1" applyFill="1" applyBorder="1" applyAlignment="1" applyProtection="1">
      <alignment vertical="center" wrapText="1"/>
      <protection locked="0" hidden="1"/>
    </xf>
    <xf numFmtId="0" fontId="26" fillId="0" borderId="10" xfId="6" applyFont="1" applyBorder="1" applyAlignment="1" applyProtection="1">
      <alignment horizontal="center" vertical="center" wrapText="1"/>
      <protection hidden="1"/>
    </xf>
    <xf numFmtId="0" fontId="22" fillId="0" borderId="0" xfId="6" applyFont="1" applyAlignment="1" applyProtection="1">
      <alignment horizontal="center" vertical="center"/>
      <protection hidden="1"/>
    </xf>
    <xf numFmtId="0" fontId="26" fillId="0" borderId="0" xfId="6" applyFont="1" applyAlignment="1" applyProtection="1">
      <alignment horizontal="center" vertical="center"/>
      <protection hidden="1"/>
    </xf>
    <xf numFmtId="49" fontId="22" fillId="0" borderId="1" xfId="6" applyNumberFormat="1" applyFont="1" applyBorder="1" applyAlignment="1">
      <alignment horizontal="center" vertical="center" wrapText="1"/>
    </xf>
    <xf numFmtId="2" fontId="22" fillId="0" borderId="1" xfId="6" applyNumberFormat="1" applyFont="1" applyBorder="1" applyAlignment="1">
      <alignment horizontal="center" vertical="center"/>
    </xf>
    <xf numFmtId="168" fontId="23" fillId="0" borderId="0" xfId="6" applyNumberFormat="1" applyFont="1" applyAlignment="1">
      <alignment horizontal="center" vertical="center"/>
    </xf>
    <xf numFmtId="168" fontId="23" fillId="0" borderId="0" xfId="6" applyNumberFormat="1" applyFont="1" applyAlignment="1">
      <alignment vertical="center"/>
    </xf>
    <xf numFmtId="0" fontId="23" fillId="0" borderId="0" xfId="6" applyFont="1" applyAlignment="1">
      <alignment horizontal="center" vertical="center"/>
    </xf>
    <xf numFmtId="0" fontId="22" fillId="0" borderId="1" xfId="6" applyFont="1" applyBorder="1" applyAlignment="1">
      <alignment horizontal="center" vertical="center"/>
    </xf>
    <xf numFmtId="0" fontId="22" fillId="0" borderId="0" xfId="6" applyFont="1" applyProtection="1">
      <protection hidden="1"/>
    </xf>
    <xf numFmtId="0" fontId="22" fillId="0" borderId="0" xfId="6" applyFont="1" applyAlignment="1">
      <alignment horizontal="center" vertical="center"/>
    </xf>
    <xf numFmtId="0" fontId="22" fillId="0" borderId="1" xfId="6" applyFont="1" applyBorder="1" applyAlignment="1" applyProtection="1">
      <alignment vertical="center"/>
      <protection hidden="1"/>
    </xf>
    <xf numFmtId="0" fontId="22" fillId="0" borderId="4" xfId="6" applyFont="1" applyBorder="1" applyAlignment="1" applyProtection="1">
      <alignment vertical="center"/>
      <protection hidden="1"/>
    </xf>
    <xf numFmtId="0" fontId="22" fillId="0" borderId="8" xfId="6" applyFont="1" applyBorder="1" applyAlignment="1" applyProtection="1">
      <alignment horizontal="center" vertical="center" wrapText="1"/>
      <protection hidden="1"/>
    </xf>
    <xf numFmtId="0" fontId="22" fillId="0" borderId="9" xfId="6" applyFont="1" applyBorder="1" applyAlignment="1" applyProtection="1">
      <alignment horizontal="center" vertical="center" wrapText="1"/>
      <protection hidden="1"/>
    </xf>
    <xf numFmtId="0" fontId="22" fillId="0" borderId="0" xfId="6" applyFont="1" applyAlignment="1" applyProtection="1">
      <alignment horizontal="left" vertical="center"/>
      <protection hidden="1"/>
    </xf>
    <xf numFmtId="0" fontId="26" fillId="0" borderId="4" xfId="6" applyFont="1" applyBorder="1" applyAlignment="1">
      <alignment horizontal="center" vertical="center" wrapText="1"/>
    </xf>
    <xf numFmtId="165" fontId="26" fillId="3" borderId="1" xfId="6" applyNumberFormat="1" applyFont="1" applyFill="1" applyBorder="1" applyAlignment="1">
      <alignment vertical="center"/>
    </xf>
    <xf numFmtId="0" fontId="26" fillId="0" borderId="1" xfId="6" applyFont="1" applyBorder="1" applyAlignment="1">
      <alignment horizontal="center" vertical="center" wrapText="1"/>
    </xf>
    <xf numFmtId="49" fontId="26" fillId="0" borderId="1" xfId="6" applyNumberFormat="1" applyFont="1" applyBorder="1" applyAlignment="1">
      <alignment horizontal="center" vertical="center" wrapText="1"/>
    </xf>
    <xf numFmtId="0" fontId="26" fillId="0" borderId="0" xfId="6" applyFont="1" applyAlignment="1">
      <alignment horizontal="center" vertical="center"/>
    </xf>
    <xf numFmtId="0" fontId="22" fillId="0" borderId="0" xfId="0" applyFont="1"/>
    <xf numFmtId="0" fontId="22" fillId="0" borderId="1" xfId="4" applyFont="1" applyBorder="1" applyAlignment="1">
      <alignment horizontal="left"/>
    </xf>
    <xf numFmtId="0" fontId="22" fillId="0" borderId="1" xfId="4" applyFont="1" applyBorder="1"/>
    <xf numFmtId="0" fontId="22" fillId="0" borderId="2" xfId="0" applyFont="1" applyBorder="1" applyAlignment="1">
      <alignment horizontal="center" vertical="top"/>
    </xf>
    <xf numFmtId="0" fontId="22" fillId="0" borderId="1" xfId="0" applyFont="1" applyBorder="1" applyAlignment="1">
      <alignment horizontal="center" vertical="top"/>
    </xf>
    <xf numFmtId="0" fontId="22" fillId="0" borderId="12" xfId="0" applyFont="1" applyBorder="1" applyAlignment="1">
      <alignment vertical="top"/>
    </xf>
    <xf numFmtId="0" fontId="28" fillId="0" borderId="1" xfId="0" applyFont="1" applyBorder="1" applyAlignment="1">
      <alignment horizontal="center" vertical="center" wrapText="1"/>
    </xf>
    <xf numFmtId="0" fontId="25" fillId="0" borderId="0" xfId="0" applyFont="1"/>
    <xf numFmtId="0" fontId="28" fillId="0" borderId="1" xfId="0" applyFont="1" applyBorder="1" applyAlignment="1">
      <alignment horizontal="center" vertical="center"/>
    </xf>
    <xf numFmtId="0" fontId="22" fillId="0" borderId="1" xfId="0" applyFont="1" applyBorder="1" applyAlignment="1">
      <alignment vertical="top" wrapText="1"/>
    </xf>
    <xf numFmtId="2" fontId="28" fillId="0" borderId="1" xfId="0" applyNumberFormat="1" applyFont="1" applyBorder="1" applyAlignment="1">
      <alignment horizontal="right" vertical="center" wrapText="1"/>
    </xf>
    <xf numFmtId="0" fontId="22" fillId="0" borderId="13" xfId="0" applyFont="1" applyBorder="1" applyAlignment="1">
      <alignment horizontal="center" vertical="center"/>
    </xf>
    <xf numFmtId="0" fontId="22" fillId="0" borderId="14" xfId="0" applyFont="1" applyBorder="1"/>
    <xf numFmtId="15" fontId="22" fillId="0" borderId="0" xfId="0" applyNumberFormat="1" applyFont="1" applyAlignment="1">
      <alignment horizontal="left"/>
    </xf>
    <xf numFmtId="49" fontId="22" fillId="0" borderId="14" xfId="0" applyNumberFormat="1" applyFont="1" applyBorder="1" applyAlignment="1">
      <alignment vertical="center"/>
    </xf>
    <xf numFmtId="0" fontId="22" fillId="0" borderId="6" xfId="0" applyFont="1" applyBorder="1" applyAlignment="1">
      <alignment horizontal="center" vertical="center"/>
    </xf>
    <xf numFmtId="0" fontId="23" fillId="0" borderId="0" xfId="0" applyFont="1" applyAlignment="1">
      <alignment horizontal="left" vertical="center"/>
    </xf>
    <xf numFmtId="0" fontId="22" fillId="0" borderId="5" xfId="0" applyFont="1" applyBorder="1" applyAlignment="1">
      <alignment vertical="center"/>
    </xf>
    <xf numFmtId="0" fontId="22" fillId="0" borderId="1" xfId="4" applyFont="1" applyBorder="1" applyAlignment="1">
      <alignment horizontal="left" vertical="center"/>
    </xf>
    <xf numFmtId="0" fontId="26" fillId="0" borderId="1" xfId="0" applyFont="1" applyBorder="1" applyAlignment="1">
      <alignment horizontal="center" vertical="center" wrapText="1"/>
    </xf>
    <xf numFmtId="0" fontId="26" fillId="0" borderId="0" xfId="0" applyFont="1" applyAlignment="1">
      <alignment horizontal="center"/>
    </xf>
    <xf numFmtId="2" fontId="22" fillId="0" borderId="0" xfId="0" applyNumberFormat="1" applyFont="1"/>
    <xf numFmtId="0" fontId="22" fillId="0" borderId="9" xfId="0" applyFont="1" applyBorder="1" applyAlignment="1">
      <alignment vertical="center" wrapText="1"/>
    </xf>
    <xf numFmtId="167" fontId="22" fillId="0" borderId="11" xfId="0" applyNumberFormat="1" applyFont="1" applyBorder="1" applyAlignment="1">
      <alignment vertical="center" wrapText="1"/>
    </xf>
    <xf numFmtId="0" fontId="22" fillId="0" borderId="0" xfId="0" applyFont="1" applyAlignment="1">
      <alignment horizontal="right" vertical="center"/>
    </xf>
    <xf numFmtId="49" fontId="22" fillId="0" borderId="14" xfId="0" applyNumberFormat="1" applyFont="1" applyBorder="1" applyAlignment="1">
      <alignment horizontal="left"/>
    </xf>
    <xf numFmtId="0" fontId="22" fillId="0" borderId="5" xfId="0" applyFont="1" applyBorder="1" applyAlignment="1">
      <alignment horizontal="left"/>
    </xf>
    <xf numFmtId="0" fontId="22" fillId="0" borderId="5" xfId="0" applyFont="1" applyBorder="1" applyAlignment="1">
      <alignment horizontal="right" vertical="center"/>
    </xf>
    <xf numFmtId="0" fontId="22" fillId="0" borderId="7" xfId="0" applyFont="1" applyBorder="1" applyAlignment="1">
      <alignment horizontal="left"/>
    </xf>
    <xf numFmtId="0" fontId="22" fillId="0" borderId="3" xfId="0" applyFont="1" applyBorder="1" applyAlignment="1" applyProtection="1">
      <alignment vertical="center"/>
      <protection hidden="1"/>
    </xf>
    <xf numFmtId="0" fontId="22" fillId="0" borderId="0" xfId="0" applyFont="1" applyAlignment="1" applyProtection="1">
      <alignment vertical="center"/>
      <protection hidden="1"/>
    </xf>
    <xf numFmtId="165" fontId="26" fillId="0" borderId="1" xfId="0" applyNumberFormat="1" applyFont="1" applyBorder="1" applyAlignment="1">
      <alignment horizontal="center" vertical="center"/>
    </xf>
    <xf numFmtId="165" fontId="26" fillId="3" borderId="1" xfId="0" applyNumberFormat="1" applyFont="1" applyFill="1" applyBorder="1" applyAlignment="1">
      <alignment horizontal="center" vertical="center"/>
    </xf>
    <xf numFmtId="165" fontId="26" fillId="5" borderId="1" xfId="0" applyNumberFormat="1" applyFont="1" applyFill="1" applyBorder="1" applyAlignment="1">
      <alignment horizontal="center" vertical="center"/>
    </xf>
    <xf numFmtId="0" fontId="22" fillId="0" borderId="8" xfId="0" applyFont="1" applyBorder="1" applyAlignment="1">
      <alignment horizontal="center" vertical="center" wrapText="1"/>
    </xf>
    <xf numFmtId="2" fontId="25" fillId="4" borderId="1" xfId="0" applyNumberFormat="1" applyFont="1" applyFill="1" applyBorder="1" applyAlignment="1" applyProtection="1">
      <alignment horizontal="center" vertical="center"/>
      <protection locked="0" hidden="1"/>
    </xf>
    <xf numFmtId="2" fontId="23" fillId="4" borderId="1" xfId="6" applyNumberFormat="1" applyFont="1" applyFill="1" applyBorder="1" applyAlignment="1" applyProtection="1">
      <alignment horizontal="center" vertical="center" wrapText="1"/>
      <protection locked="0" hidden="1"/>
    </xf>
    <xf numFmtId="0" fontId="4" fillId="0" borderId="0" xfId="3" applyAlignment="1" applyProtection="1">
      <alignment vertical="top"/>
      <protection hidden="1"/>
    </xf>
    <xf numFmtId="0" fontId="32" fillId="0" borderId="0" xfId="3" applyFont="1" applyAlignment="1" applyProtection="1">
      <alignment vertical="top"/>
      <protection hidden="1"/>
    </xf>
    <xf numFmtId="0" fontId="33" fillId="0" borderId="0" xfId="3" applyFont="1" applyAlignment="1" applyProtection="1">
      <alignment horizontal="center" vertical="top"/>
      <protection hidden="1"/>
    </xf>
    <xf numFmtId="164" fontId="34" fillId="0" borderId="0" xfId="3" quotePrefix="1" applyNumberFormat="1" applyFont="1" applyAlignment="1" applyProtection="1">
      <alignment horizontal="left" vertical="top" wrapText="1" indent="1"/>
      <protection hidden="1"/>
    </xf>
    <xf numFmtId="0" fontId="32" fillId="0" borderId="0" xfId="3" applyFont="1" applyAlignment="1" applyProtection="1">
      <alignment horizontal="justify" vertical="top"/>
      <protection hidden="1"/>
    </xf>
    <xf numFmtId="0" fontId="32" fillId="0" borderId="0" xfId="3" applyFont="1" applyAlignment="1" applyProtection="1">
      <alignment horizontal="right" vertical="top" wrapText="1"/>
      <protection hidden="1"/>
    </xf>
    <xf numFmtId="0" fontId="32" fillId="0" borderId="0" xfId="3" applyFont="1" applyAlignment="1" applyProtection="1">
      <alignment horizontal="center" vertical="top" wrapText="1"/>
      <protection hidden="1"/>
    </xf>
    <xf numFmtId="0" fontId="34" fillId="0" borderId="0" xfId="3" applyFont="1" applyAlignment="1" applyProtection="1">
      <alignment horizontal="left" vertical="top"/>
      <protection hidden="1"/>
    </xf>
    <xf numFmtId="0" fontId="32" fillId="0" borderId="0" xfId="3" applyFont="1" applyProtection="1">
      <protection hidden="1"/>
    </xf>
    <xf numFmtId="0" fontId="39" fillId="0" borderId="0" xfId="3" applyFont="1" applyAlignment="1" applyProtection="1">
      <alignment horizontal="center" vertical="center" wrapText="1"/>
      <protection hidden="1"/>
    </xf>
    <xf numFmtId="0" fontId="40" fillId="0" borderId="0" xfId="3" applyFont="1" applyProtection="1">
      <protection hidden="1"/>
    </xf>
    <xf numFmtId="0" fontId="4" fillId="0" borderId="0" xfId="3" applyProtection="1">
      <protection hidden="1"/>
    </xf>
    <xf numFmtId="0" fontId="32" fillId="0" borderId="0" xfId="3" applyFont="1" applyAlignment="1" applyProtection="1">
      <alignment vertical="center"/>
      <protection hidden="1"/>
    </xf>
    <xf numFmtId="0" fontId="41" fillId="0" borderId="0" xfId="3" applyFont="1" applyProtection="1">
      <protection hidden="1"/>
    </xf>
    <xf numFmtId="0" fontId="32" fillId="0" borderId="0" xfId="3" applyFont="1" applyAlignment="1" applyProtection="1">
      <alignment horizontal="justify" vertical="center"/>
      <protection hidden="1"/>
    </xf>
    <xf numFmtId="0" fontId="41" fillId="0" borderId="0" xfId="3" applyFont="1" applyAlignment="1" applyProtection="1">
      <alignment vertical="top" wrapText="1"/>
      <protection hidden="1"/>
    </xf>
    <xf numFmtId="0" fontId="35" fillId="0" borderId="0" xfId="3" applyFont="1" applyAlignment="1" applyProtection="1">
      <alignment horizontal="justify" vertical="center"/>
      <protection hidden="1"/>
    </xf>
    <xf numFmtId="164" fontId="34" fillId="0" borderId="0" xfId="3" quotePrefix="1" applyNumberFormat="1" applyFont="1" applyAlignment="1" applyProtection="1">
      <alignment horizontal="left" vertical="top" wrapText="1"/>
      <protection hidden="1"/>
    </xf>
    <xf numFmtId="0" fontId="35" fillId="0" borderId="0" xfId="3" applyFont="1" applyAlignment="1" applyProtection="1">
      <alignment horizontal="center" vertical="top"/>
      <protection hidden="1"/>
    </xf>
    <xf numFmtId="0" fontId="32" fillId="0" borderId="0" xfId="3" applyFont="1" applyAlignment="1" applyProtection="1">
      <alignment horizontal="justify"/>
      <protection hidden="1"/>
    </xf>
    <xf numFmtId="0" fontId="34" fillId="0" borderId="1" xfId="0" applyFont="1" applyBorder="1" applyAlignment="1" applyProtection="1">
      <alignment vertical="center"/>
      <protection hidden="1"/>
    </xf>
    <xf numFmtId="0" fontId="32" fillId="0" borderId="1" xfId="0" applyFont="1" applyBorder="1" applyAlignment="1" applyProtection="1">
      <alignment vertical="center"/>
      <protection hidden="1"/>
    </xf>
    <xf numFmtId="0" fontId="33" fillId="0" borderId="0" xfId="7" applyFont="1" applyAlignment="1" applyProtection="1">
      <alignment horizontal="center" vertical="center"/>
      <protection hidden="1"/>
    </xf>
    <xf numFmtId="0" fontId="4" fillId="0" borderId="0" xfId="7" applyFont="1" applyAlignment="1" applyProtection="1">
      <alignment horizontal="justify" vertical="center"/>
      <protection hidden="1"/>
    </xf>
    <xf numFmtId="0" fontId="4" fillId="0" borderId="0" xfId="7" applyFont="1" applyAlignment="1" applyProtection="1">
      <alignment vertical="center"/>
      <protection hidden="1"/>
    </xf>
    <xf numFmtId="0" fontId="4" fillId="0" borderId="2" xfId="7" applyFont="1" applyBorder="1" applyAlignment="1" applyProtection="1">
      <alignment vertical="center" wrapText="1"/>
      <protection hidden="1"/>
    </xf>
    <xf numFmtId="0" fontId="4" fillId="0" borderId="4" xfId="7" applyFont="1" applyBorder="1" applyAlignment="1" applyProtection="1">
      <alignment vertical="center" wrapText="1"/>
      <protection hidden="1"/>
    </xf>
    <xf numFmtId="0" fontId="32" fillId="7" borderId="1" xfId="7" applyFont="1" applyFill="1" applyBorder="1" applyAlignment="1" applyProtection="1">
      <alignment horizontal="left" vertical="center"/>
      <protection locked="0"/>
    </xf>
    <xf numFmtId="0" fontId="4" fillId="0" borderId="0" xfId="7" applyFont="1" applyAlignment="1" applyProtection="1">
      <alignment vertical="center" wrapText="1"/>
      <protection hidden="1"/>
    </xf>
    <xf numFmtId="0" fontId="4" fillId="0" borderId="0" xfId="7" applyFont="1" applyAlignment="1" applyProtection="1">
      <alignment horizontal="center" vertical="center"/>
      <protection hidden="1"/>
    </xf>
    <xf numFmtId="0" fontId="4" fillId="0" borderId="18" xfId="7" applyFont="1" applyBorder="1" applyAlignment="1" applyProtection="1">
      <alignment vertical="center"/>
      <protection hidden="1"/>
    </xf>
    <xf numFmtId="0" fontId="4" fillId="0" borderId="19" xfId="7" applyFont="1" applyBorder="1" applyAlignment="1" applyProtection="1">
      <alignment vertical="center"/>
      <protection hidden="1"/>
    </xf>
    <xf numFmtId="0" fontId="4" fillId="7" borderId="20" xfId="7" applyFont="1" applyFill="1" applyBorder="1" applyAlignment="1" applyProtection="1">
      <alignment vertical="center" wrapText="1"/>
      <protection locked="0"/>
    </xf>
    <xf numFmtId="0" fontId="4" fillId="0" borderId="21" xfId="7" applyFont="1" applyBorder="1" applyAlignment="1" applyProtection="1">
      <alignment vertical="center" wrapText="1"/>
      <protection hidden="1"/>
    </xf>
    <xf numFmtId="0" fontId="4" fillId="0" borderId="22" xfId="7" applyFont="1" applyBorder="1" applyAlignment="1" applyProtection="1">
      <alignment vertical="center"/>
      <protection hidden="1"/>
    </xf>
    <xf numFmtId="0" fontId="4" fillId="0" borderId="23" xfId="7" applyFont="1" applyBorder="1" applyAlignment="1" applyProtection="1">
      <alignment vertical="center"/>
      <protection hidden="1"/>
    </xf>
    <xf numFmtId="0" fontId="4" fillId="0" borderId="24" xfId="7" applyFont="1" applyBorder="1" applyAlignment="1" applyProtection="1">
      <alignment vertical="center"/>
      <protection hidden="1"/>
    </xf>
    <xf numFmtId="0" fontId="4" fillId="0" borderId="6" xfId="7" applyFont="1" applyBorder="1" applyAlignment="1" applyProtection="1">
      <alignment vertical="center"/>
      <protection hidden="1"/>
    </xf>
    <xf numFmtId="0" fontId="4" fillId="0" borderId="7" xfId="7" applyFont="1" applyBorder="1" applyAlignment="1" applyProtection="1">
      <alignment vertical="center"/>
      <protection hidden="1"/>
    </xf>
    <xf numFmtId="0" fontId="4" fillId="0" borderId="21" xfId="7" applyFont="1" applyBorder="1" applyAlignment="1" applyProtection="1">
      <alignment vertical="center"/>
      <protection hidden="1"/>
    </xf>
    <xf numFmtId="0" fontId="4" fillId="0" borderId="2" xfId="7" applyFont="1" applyBorder="1" applyAlignment="1" applyProtection="1">
      <alignment horizontal="left" vertical="center"/>
      <protection hidden="1"/>
    </xf>
    <xf numFmtId="0" fontId="4" fillId="0" borderId="4" xfId="7" applyFont="1" applyBorder="1" applyAlignment="1" applyProtection="1">
      <alignment horizontal="left" vertical="center"/>
      <protection hidden="1"/>
    </xf>
    <xf numFmtId="49" fontId="4" fillId="7" borderId="20" xfId="7" applyNumberFormat="1" applyFont="1" applyFill="1" applyBorder="1" applyAlignment="1" applyProtection="1">
      <alignment vertical="center" wrapText="1"/>
      <protection locked="0"/>
    </xf>
    <xf numFmtId="0" fontId="4" fillId="0" borderId="0" xfId="7" applyFont="1" applyAlignment="1" applyProtection="1">
      <alignment horizontal="left" vertical="center"/>
      <protection hidden="1"/>
    </xf>
    <xf numFmtId="15" fontId="4" fillId="7" borderId="20" xfId="7" applyNumberFormat="1" applyFont="1" applyFill="1" applyBorder="1" applyAlignment="1" applyProtection="1">
      <alignment vertical="center" wrapText="1"/>
      <protection locked="0"/>
    </xf>
    <xf numFmtId="0" fontId="26" fillId="0" borderId="4" xfId="0" applyFont="1" applyBorder="1" applyAlignment="1" applyProtection="1">
      <alignment horizontal="center" vertical="center" wrapText="1"/>
      <protection hidden="1"/>
    </xf>
    <xf numFmtId="0" fontId="22" fillId="0" borderId="1" xfId="6" applyFont="1" applyBorder="1" applyAlignment="1" applyProtection="1">
      <alignment horizontal="left" vertical="center"/>
      <protection hidden="1"/>
    </xf>
    <xf numFmtId="0" fontId="22" fillId="0" borderId="2" xfId="6" applyFont="1" applyBorder="1" applyAlignment="1" applyProtection="1">
      <alignment horizontal="left" vertical="center"/>
      <protection hidden="1"/>
    </xf>
    <xf numFmtId="0" fontId="32" fillId="0" borderId="1" xfId="0" applyFont="1" applyBorder="1" applyAlignment="1">
      <alignment horizontal="center" vertical="top" wrapText="1"/>
    </xf>
    <xf numFmtId="0" fontId="43" fillId="0" borderId="0" xfId="0" applyFont="1" applyAlignment="1">
      <alignment vertical="center"/>
    </xf>
    <xf numFmtId="0" fontId="46" fillId="0" borderId="0" xfId="0" applyFont="1" applyAlignment="1">
      <alignment horizontal="center" vertical="center"/>
    </xf>
    <xf numFmtId="0" fontId="43" fillId="0" borderId="1" xfId="0" applyFont="1" applyBorder="1" applyAlignment="1" applyProtection="1">
      <alignment horizontal="left" vertical="center"/>
      <protection hidden="1"/>
    </xf>
    <xf numFmtId="0" fontId="46" fillId="0" borderId="0" xfId="0" applyFont="1" applyAlignment="1">
      <alignment vertical="center"/>
    </xf>
    <xf numFmtId="0" fontId="43" fillId="0" borderId="1" xfId="0" applyFont="1" applyBorder="1" applyAlignment="1" applyProtection="1">
      <alignment horizontal="center" vertical="center"/>
      <protection hidden="1"/>
    </xf>
    <xf numFmtId="0" fontId="47" fillId="0" borderId="10" xfId="0" applyFont="1" applyBorder="1" applyAlignment="1" applyProtection="1">
      <alignment horizontal="center" vertical="center" wrapText="1"/>
      <protection hidden="1"/>
    </xf>
    <xf numFmtId="0" fontId="47" fillId="0" borderId="4" xfId="0" applyFont="1" applyBorder="1" applyAlignment="1" applyProtection="1">
      <alignment horizontal="center" vertical="center" wrapText="1"/>
      <protection hidden="1"/>
    </xf>
    <xf numFmtId="0" fontId="43" fillId="0" borderId="0" xfId="0" applyFont="1" applyAlignment="1" applyProtection="1">
      <alignment horizontal="center" vertical="center"/>
      <protection hidden="1"/>
    </xf>
    <xf numFmtId="0" fontId="42" fillId="0" borderId="4" xfId="0" applyFont="1" applyBorder="1" applyAlignment="1" applyProtection="1">
      <alignment horizontal="center" vertical="center" wrapText="1"/>
      <protection hidden="1"/>
    </xf>
    <xf numFmtId="0" fontId="42" fillId="0" borderId="10" xfId="0" applyFont="1" applyBorder="1" applyAlignment="1" applyProtection="1">
      <alignment horizontal="center" vertical="center" wrapText="1"/>
      <protection hidden="1"/>
    </xf>
    <xf numFmtId="0" fontId="42" fillId="0" borderId="8" xfId="0" applyFont="1" applyBorder="1" applyAlignment="1" applyProtection="1">
      <alignment horizontal="center" vertical="center" wrapText="1"/>
      <protection hidden="1"/>
    </xf>
    <xf numFmtId="0" fontId="42" fillId="0" borderId="1" xfId="0" applyFont="1" applyBorder="1" applyAlignment="1" applyProtection="1">
      <alignment horizontal="center" vertical="center" wrapText="1"/>
      <protection hidden="1"/>
    </xf>
    <xf numFmtId="0" fontId="42" fillId="0" borderId="0" xfId="0" applyFont="1" applyAlignment="1" applyProtection="1">
      <alignment horizontal="center" vertical="center"/>
      <protection hidden="1"/>
    </xf>
    <xf numFmtId="0" fontId="42" fillId="0" borderId="15" xfId="0" applyFont="1" applyBorder="1" applyAlignment="1" applyProtection="1">
      <alignment horizontal="center" vertical="center" wrapText="1"/>
      <protection hidden="1"/>
    </xf>
    <xf numFmtId="9" fontId="43" fillId="0" borderId="1" xfId="0" applyNumberFormat="1" applyFont="1" applyBorder="1" applyAlignment="1">
      <alignment horizontal="center" vertical="center"/>
    </xf>
    <xf numFmtId="9" fontId="43" fillId="4" borderId="1" xfId="0" applyNumberFormat="1" applyFont="1" applyFill="1" applyBorder="1" applyAlignment="1" applyProtection="1">
      <alignment horizontal="center" vertical="center"/>
      <protection locked="0"/>
    </xf>
    <xf numFmtId="2" fontId="46" fillId="3" borderId="1" xfId="0" applyNumberFormat="1" applyFont="1" applyFill="1" applyBorder="1" applyAlignment="1">
      <alignment horizontal="center" vertical="center"/>
    </xf>
    <xf numFmtId="0" fontId="43" fillId="0" borderId="0" xfId="0" applyFont="1" applyAlignment="1">
      <alignment horizontal="center" vertical="center"/>
    </xf>
    <xf numFmtId="0" fontId="43" fillId="0" borderId="1" xfId="0" applyFont="1" applyBorder="1" applyAlignment="1">
      <alignment horizontal="center" vertical="center"/>
    </xf>
    <xf numFmtId="0" fontId="46" fillId="0" borderId="1" xfId="0" applyFont="1" applyBorder="1" applyAlignment="1">
      <alignment horizontal="left" vertical="center" wrapText="1"/>
    </xf>
    <xf numFmtId="0" fontId="46" fillId="0" borderId="1" xfId="0" applyFont="1" applyBorder="1" applyAlignment="1">
      <alignment horizontal="center" vertical="center"/>
    </xf>
    <xf numFmtId="0" fontId="43" fillId="0" borderId="1" xfId="0" applyFont="1" applyBorder="1" applyAlignment="1">
      <alignment vertical="center"/>
    </xf>
    <xf numFmtId="2" fontId="42" fillId="0" borderId="1" xfId="0" applyNumberFormat="1" applyFont="1" applyBorder="1" applyAlignment="1">
      <alignment horizontal="center" vertical="center"/>
    </xf>
    <xf numFmtId="2" fontId="43" fillId="0" borderId="0" xfId="0" applyNumberFormat="1" applyFont="1" applyAlignment="1">
      <alignment horizontal="center" vertical="center"/>
    </xf>
    <xf numFmtId="0" fontId="43" fillId="0" borderId="0" xfId="0" applyFont="1" applyAlignment="1">
      <alignment horizontal="left" vertical="center"/>
    </xf>
    <xf numFmtId="2" fontId="22" fillId="0" borderId="0" xfId="0" applyNumberFormat="1" applyFont="1" applyAlignment="1">
      <alignment vertical="center"/>
    </xf>
    <xf numFmtId="0" fontId="22" fillId="0" borderId="3" xfId="6" applyFont="1" applyBorder="1" applyAlignment="1" applyProtection="1">
      <alignment vertical="center"/>
      <protection hidden="1"/>
    </xf>
    <xf numFmtId="0" fontId="50" fillId="0" borderId="1" xfId="0" applyFont="1" applyBorder="1" applyAlignment="1">
      <alignment horizontal="center" vertical="top" wrapText="1"/>
    </xf>
    <xf numFmtId="0" fontId="50" fillId="0" borderId="1" xfId="0" applyFont="1" applyBorder="1" applyAlignment="1">
      <alignment horizontal="left" vertical="top" wrapText="1"/>
    </xf>
    <xf numFmtId="0" fontId="42" fillId="0" borderId="10" xfId="0" applyFont="1" applyBorder="1" applyAlignment="1" applyProtection="1">
      <alignment horizontal="left" vertical="center" wrapText="1"/>
      <protection hidden="1"/>
    </xf>
    <xf numFmtId="0" fontId="47" fillId="0" borderId="15" xfId="0" applyFont="1" applyBorder="1" applyAlignment="1" applyProtection="1">
      <alignment horizontal="center" vertical="center" wrapText="1"/>
      <protection hidden="1"/>
    </xf>
    <xf numFmtId="0" fontId="42" fillId="0" borderId="11" xfId="0" applyFont="1" applyBorder="1" applyAlignment="1" applyProtection="1">
      <alignment horizontal="center" vertical="center" wrapText="1"/>
      <protection hidden="1"/>
    </xf>
    <xf numFmtId="0" fontId="42" fillId="8" borderId="1" xfId="0" applyFont="1" applyFill="1" applyBorder="1" applyAlignment="1" applyProtection="1">
      <alignment horizontal="center" vertical="center" wrapText="1"/>
      <protection hidden="1"/>
    </xf>
    <xf numFmtId="0" fontId="51" fillId="8" borderId="1" xfId="0" applyFont="1" applyFill="1" applyBorder="1" applyAlignment="1">
      <alignment horizontal="center" vertical="top" wrapText="1"/>
    </xf>
    <xf numFmtId="49" fontId="26" fillId="8" borderId="1" xfId="6" applyNumberFormat="1" applyFont="1" applyFill="1" applyBorder="1" applyAlignment="1">
      <alignment horizontal="center" vertical="center" wrapText="1"/>
    </xf>
    <xf numFmtId="0" fontId="22" fillId="0" borderId="3" xfId="6" applyFont="1" applyBorder="1" applyAlignment="1" applyProtection="1">
      <alignment horizontal="left" vertical="center"/>
      <protection hidden="1"/>
    </xf>
    <xf numFmtId="49" fontId="26" fillId="0" borderId="4" xfId="6" applyNumberFormat="1" applyFont="1" applyBorder="1" applyAlignment="1">
      <alignment horizontal="center" vertical="center" wrapText="1"/>
    </xf>
    <xf numFmtId="49" fontId="26" fillId="8" borderId="2" xfId="6" applyNumberFormat="1" applyFont="1" applyFill="1" applyBorder="1" applyAlignment="1">
      <alignment horizontal="center" vertical="center" wrapText="1"/>
    </xf>
    <xf numFmtId="0" fontId="22" fillId="0" borderId="2" xfId="6" applyFont="1" applyBorder="1" applyAlignment="1">
      <alignment horizontal="center" vertical="center"/>
    </xf>
    <xf numFmtId="49" fontId="52" fillId="8" borderId="1" xfId="6" applyNumberFormat="1" applyFont="1" applyFill="1" applyBorder="1" applyAlignment="1">
      <alignment horizontal="center" vertical="center" wrapText="1"/>
    </xf>
    <xf numFmtId="0" fontId="32" fillId="0" borderId="1" xfId="0" applyFont="1" applyBorder="1" applyAlignment="1">
      <alignment horizontal="center" vertical="top"/>
    </xf>
    <xf numFmtId="0" fontId="26" fillId="8" borderId="12" xfId="0" applyFont="1" applyFill="1" applyBorder="1" applyAlignment="1" applyProtection="1">
      <alignment horizontal="center" vertical="center" wrapText="1"/>
      <protection hidden="1"/>
    </xf>
    <xf numFmtId="1" fontId="32" fillId="0" borderId="1" xfId="8" applyNumberFormat="1" applyFont="1" applyFill="1" applyBorder="1" applyAlignment="1" applyProtection="1">
      <alignment horizontal="center" vertical="top" wrapText="1"/>
    </xf>
    <xf numFmtId="0" fontId="22" fillId="8" borderId="1" xfId="0" applyFont="1" applyFill="1" applyBorder="1" applyAlignment="1">
      <alignment horizontal="left" vertical="center"/>
    </xf>
    <xf numFmtId="0" fontId="55" fillId="0" borderId="0" xfId="0" applyFont="1"/>
    <xf numFmtId="0" fontId="32" fillId="4" borderId="1" xfId="0" applyFont="1" applyFill="1" applyBorder="1" applyAlignment="1" applyProtection="1">
      <alignment horizontal="center" vertical="top" wrapText="1"/>
      <protection locked="0"/>
    </xf>
    <xf numFmtId="2" fontId="23" fillId="4" borderId="1" xfId="0" applyNumberFormat="1" applyFont="1" applyFill="1" applyBorder="1" applyAlignment="1" applyProtection="1">
      <alignment horizontal="center" vertical="center"/>
      <protection locked="0"/>
    </xf>
    <xf numFmtId="0" fontId="35" fillId="0" borderId="17" xfId="3" applyFont="1" applyBorder="1" applyAlignment="1" applyProtection="1">
      <alignment horizontal="center" vertical="center"/>
      <protection hidden="1"/>
    </xf>
    <xf numFmtId="0" fontId="35" fillId="0" borderId="0" xfId="3" applyFont="1" applyAlignment="1" applyProtection="1">
      <alignment horizontal="left" vertical="top" wrapText="1"/>
      <protection hidden="1"/>
    </xf>
    <xf numFmtId="0" fontId="35" fillId="0" borderId="0" xfId="3" applyFont="1" applyAlignment="1" applyProtection="1">
      <alignment horizontal="left" vertical="top"/>
      <protection hidden="1"/>
    </xf>
    <xf numFmtId="0" fontId="38" fillId="0" borderId="0" xfId="3" applyFont="1" applyAlignment="1" applyProtection="1">
      <alignment horizontal="center" vertical="top"/>
      <protection hidden="1"/>
    </xf>
    <xf numFmtId="0" fontId="38" fillId="0" borderId="16" xfId="3" applyFont="1" applyBorder="1" applyAlignment="1" applyProtection="1">
      <alignment horizontal="center" vertical="top"/>
      <protection hidden="1"/>
    </xf>
    <xf numFmtId="0" fontId="31" fillId="6" borderId="0" xfId="3" applyFont="1" applyFill="1" applyAlignment="1" applyProtection="1">
      <alignment horizontal="center" vertical="center" wrapText="1"/>
      <protection hidden="1"/>
    </xf>
    <xf numFmtId="0" fontId="42" fillId="0" borderId="1" xfId="0" applyFont="1" applyBorder="1" applyAlignment="1" applyProtection="1">
      <alignment horizontal="justify" vertical="center" wrapText="1"/>
      <protection hidden="1"/>
    </xf>
    <xf numFmtId="0" fontId="42" fillId="0" borderId="1" xfId="0" applyFont="1" applyBorder="1" applyAlignment="1" applyProtection="1">
      <alignment horizontal="justify" vertical="center"/>
      <protection hidden="1"/>
    </xf>
    <xf numFmtId="0" fontId="32" fillId="0" borderId="2" xfId="0" applyFont="1" applyBorder="1" applyAlignment="1" applyProtection="1">
      <alignment horizontal="center" vertical="center"/>
      <protection hidden="1"/>
    </xf>
    <xf numFmtId="0" fontId="32" fillId="0" borderId="3" xfId="0" applyFont="1" applyBorder="1" applyAlignment="1" applyProtection="1">
      <alignment horizontal="center" vertical="center"/>
      <protection hidden="1"/>
    </xf>
    <xf numFmtId="0" fontId="32" fillId="0" borderId="4" xfId="0" applyFont="1" applyBorder="1" applyAlignment="1" applyProtection="1">
      <alignment horizontal="center" vertical="center"/>
      <protection hidden="1"/>
    </xf>
    <xf numFmtId="169" fontId="32" fillId="0" borderId="2" xfId="0" applyNumberFormat="1" applyFont="1" applyBorder="1" applyAlignment="1" applyProtection="1">
      <alignment horizontal="center" vertical="center"/>
      <protection hidden="1"/>
    </xf>
    <xf numFmtId="169" fontId="32" fillId="0" borderId="3" xfId="0" applyNumberFormat="1" applyFont="1" applyBorder="1" applyAlignment="1" applyProtection="1">
      <alignment horizontal="center" vertical="center"/>
      <protection hidden="1"/>
    </xf>
    <xf numFmtId="169" fontId="32" fillId="0" borderId="4" xfId="0" applyNumberFormat="1" applyFont="1" applyBorder="1" applyAlignment="1" applyProtection="1">
      <alignment horizontal="center" vertical="center"/>
      <protection hidden="1"/>
    </xf>
    <xf numFmtId="1" fontId="32" fillId="0" borderId="2" xfId="0" applyNumberFormat="1" applyFont="1" applyBorder="1" applyAlignment="1" applyProtection="1">
      <alignment horizontal="center" vertical="center"/>
      <protection hidden="1"/>
    </xf>
    <xf numFmtId="1" fontId="32" fillId="0" borderId="3" xfId="0" applyNumberFormat="1" applyFont="1" applyBorder="1" applyAlignment="1" applyProtection="1">
      <alignment horizontal="center" vertical="center"/>
      <protection hidden="1"/>
    </xf>
    <xf numFmtId="1" fontId="32" fillId="0" borderId="4" xfId="0" applyNumberFormat="1" applyFont="1" applyBorder="1" applyAlignment="1" applyProtection="1">
      <alignment horizontal="center" vertical="center"/>
      <protection hidden="1"/>
    </xf>
    <xf numFmtId="0" fontId="44" fillId="0" borderId="5" xfId="7" applyFont="1" applyBorder="1" applyAlignment="1" applyProtection="1">
      <alignment horizontal="left" vertical="center" wrapText="1"/>
      <protection hidden="1"/>
    </xf>
    <xf numFmtId="0" fontId="33" fillId="0" borderId="3" xfId="7" applyFont="1" applyBorder="1" applyAlignment="1" applyProtection="1">
      <alignment horizontal="center" vertical="center" wrapText="1"/>
      <protection hidden="1"/>
    </xf>
    <xf numFmtId="0" fontId="45" fillId="6" borderId="0" xfId="7" applyFont="1" applyFill="1" applyAlignment="1" applyProtection="1">
      <alignment horizontal="center" vertical="center"/>
      <protection hidden="1"/>
    </xf>
    <xf numFmtId="0" fontId="5" fillId="3" borderId="0" xfId="4" applyFill="1"/>
    <xf numFmtId="49" fontId="42" fillId="0" borderId="1" xfId="0" applyNumberFormat="1" applyFont="1" applyBorder="1" applyAlignment="1">
      <alignment horizontal="center" vertical="center" wrapText="1"/>
    </xf>
    <xf numFmtId="0" fontId="42" fillId="0" borderId="10" xfId="0" applyFont="1" applyBorder="1" applyAlignment="1" applyProtection="1">
      <alignment horizontal="center" vertical="center" wrapText="1"/>
      <protection hidden="1"/>
    </xf>
    <xf numFmtId="0" fontId="42" fillId="0" borderId="12" xfId="0" applyFont="1" applyBorder="1" applyAlignment="1" applyProtection="1">
      <alignment horizontal="center" vertical="center" wrapText="1"/>
      <protection hidden="1"/>
    </xf>
    <xf numFmtId="0" fontId="42" fillId="0" borderId="1" xfId="0" applyFont="1" applyBorder="1" applyAlignment="1" applyProtection="1">
      <alignment horizontal="left" vertical="center" wrapText="1"/>
      <protection hidden="1"/>
    </xf>
    <xf numFmtId="0" fontId="47" fillId="0" borderId="10" xfId="0" applyFont="1" applyBorder="1" applyAlignment="1" applyProtection="1">
      <alignment horizontal="center" vertical="center" wrapText="1"/>
      <protection hidden="1"/>
    </xf>
    <xf numFmtId="0" fontId="47" fillId="0" borderId="12" xfId="0" applyFont="1" applyBorder="1" applyAlignment="1" applyProtection="1">
      <alignment horizontal="center" vertical="center" wrapText="1"/>
      <protection hidden="1"/>
    </xf>
    <xf numFmtId="0" fontId="43" fillId="0" borderId="2" xfId="0" applyFont="1" applyBorder="1" applyAlignment="1" applyProtection="1">
      <alignment horizontal="center" vertical="center"/>
      <protection hidden="1"/>
    </xf>
    <xf numFmtId="0" fontId="43" fillId="0" borderId="3" xfId="0" applyFont="1" applyBorder="1" applyAlignment="1" applyProtection="1">
      <alignment horizontal="center" vertical="center"/>
      <protection hidden="1"/>
    </xf>
    <xf numFmtId="0" fontId="43" fillId="0" borderId="4" xfId="0" applyFont="1" applyBorder="1" applyAlignment="1" applyProtection="1">
      <alignment horizontal="center" vertical="center"/>
      <protection hidden="1"/>
    </xf>
    <xf numFmtId="0" fontId="43" fillId="0" borderId="1" xfId="0" applyFont="1" applyBorder="1" applyAlignment="1" applyProtection="1">
      <alignment horizontal="left" vertical="center"/>
      <protection hidden="1"/>
    </xf>
    <xf numFmtId="0" fontId="43" fillId="0" borderId="1" xfId="0" applyFont="1" applyBorder="1" applyAlignment="1">
      <alignment horizontal="left" vertical="center"/>
    </xf>
    <xf numFmtId="49" fontId="42" fillId="0" borderId="2" xfId="0" applyNumberFormat="1" applyFont="1" applyBorder="1" applyAlignment="1">
      <alignment horizontal="center" vertical="center" wrapText="1"/>
    </xf>
    <xf numFmtId="49" fontId="42" fillId="0" borderId="3" xfId="0" applyNumberFormat="1" applyFont="1" applyBorder="1" applyAlignment="1">
      <alignment horizontal="center" vertical="center" wrapText="1"/>
    </xf>
    <xf numFmtId="49" fontId="42" fillId="0" borderId="4" xfId="0" applyNumberFormat="1" applyFont="1" applyBorder="1" applyAlignment="1">
      <alignment horizontal="center" vertical="center" wrapText="1"/>
    </xf>
    <xf numFmtId="2" fontId="42" fillId="0" borderId="2" xfId="0" applyNumberFormat="1" applyFont="1" applyBorder="1" applyAlignment="1">
      <alignment horizontal="center" vertical="center" wrapText="1"/>
    </xf>
    <xf numFmtId="2" fontId="42" fillId="0" borderId="3" xfId="0" applyNumberFormat="1" applyFont="1" applyBorder="1" applyAlignment="1">
      <alignment horizontal="center" vertical="center" wrapText="1"/>
    </xf>
    <xf numFmtId="2" fontId="42" fillId="0" borderId="4" xfId="0" applyNumberFormat="1" applyFont="1" applyBorder="1" applyAlignment="1">
      <alignment horizontal="center" vertical="center" wrapText="1"/>
    </xf>
    <xf numFmtId="0" fontId="43" fillId="4" borderId="2" xfId="0" applyFont="1" applyFill="1" applyBorder="1" applyAlignment="1" applyProtection="1">
      <alignment horizontal="center" vertical="center"/>
      <protection locked="0" hidden="1"/>
    </xf>
    <xf numFmtId="0" fontId="43" fillId="4" borderId="3" xfId="0" applyFont="1" applyFill="1" applyBorder="1" applyAlignment="1" applyProtection="1">
      <alignment horizontal="center" vertical="center"/>
      <protection locked="0" hidden="1"/>
    </xf>
    <xf numFmtId="0" fontId="47" fillId="0" borderId="2" xfId="0" applyFont="1" applyBorder="1" applyAlignment="1" applyProtection="1">
      <alignment horizontal="center" vertical="center"/>
      <protection hidden="1"/>
    </xf>
    <xf numFmtId="0" fontId="47" fillId="0" borderId="3" xfId="0" applyFont="1" applyBorder="1" applyAlignment="1" applyProtection="1">
      <alignment horizontal="center" vertical="center"/>
      <protection hidden="1"/>
    </xf>
    <xf numFmtId="0" fontId="47" fillId="0" borderId="4" xfId="0" applyFont="1" applyBorder="1" applyAlignment="1" applyProtection="1">
      <alignment horizontal="center" vertical="center"/>
      <protection hidden="1"/>
    </xf>
    <xf numFmtId="0" fontId="49" fillId="0" borderId="2" xfId="0" applyFont="1" applyBorder="1" applyAlignment="1" applyProtection="1">
      <alignment horizontal="center" vertical="center"/>
      <protection hidden="1"/>
    </xf>
    <xf numFmtId="0" fontId="49" fillId="0" borderId="3" xfId="0" applyFont="1" applyBorder="1" applyAlignment="1" applyProtection="1">
      <alignment horizontal="center" vertical="center"/>
      <protection hidden="1"/>
    </xf>
    <xf numFmtId="0" fontId="42" fillId="8" borderId="2" xfId="0" applyFont="1" applyFill="1" applyBorder="1" applyAlignment="1" applyProtection="1">
      <alignment horizontal="center" vertical="center" wrapText="1"/>
      <protection hidden="1"/>
    </xf>
    <xf numFmtId="0" fontId="42" fillId="8" borderId="3" xfId="0" applyFont="1" applyFill="1" applyBorder="1" applyAlignment="1" applyProtection="1">
      <alignment horizontal="center" vertical="center" wrapText="1"/>
      <protection hidden="1"/>
    </xf>
    <xf numFmtId="0" fontId="42" fillId="8" borderId="4" xfId="0" applyFont="1" applyFill="1" applyBorder="1" applyAlignment="1" applyProtection="1">
      <alignment horizontal="center" vertical="center" wrapText="1"/>
      <protection hidden="1"/>
    </xf>
    <xf numFmtId="0" fontId="51" fillId="8" borderId="2" xfId="0" applyFont="1" applyFill="1" applyBorder="1" applyAlignment="1">
      <alignment horizontal="center" vertical="top" wrapText="1"/>
    </xf>
    <xf numFmtId="0" fontId="51" fillId="8" borderId="3" xfId="0" applyFont="1" applyFill="1" applyBorder="1" applyAlignment="1">
      <alignment horizontal="center" vertical="top" wrapText="1"/>
    </xf>
    <xf numFmtId="0" fontId="51" fillId="8" borderId="4" xfId="0" applyFont="1" applyFill="1" applyBorder="1" applyAlignment="1">
      <alignment horizontal="center" vertical="top" wrapText="1"/>
    </xf>
    <xf numFmtId="0" fontId="12" fillId="0" borderId="1" xfId="0" applyFont="1" applyBorder="1" applyAlignment="1" applyProtection="1">
      <alignment horizontal="center" vertical="center" wrapText="1"/>
      <protection hidden="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3" fillId="0" borderId="1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9" fillId="0" borderId="0" xfId="0" applyNumberFormat="1" applyFont="1" applyAlignment="1">
      <alignment horizontal="center" vertical="center" wrapText="1"/>
    </xf>
    <xf numFmtId="0" fontId="10" fillId="0" borderId="2"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8" fillId="0" borderId="1" xfId="0" applyFont="1" applyBorder="1" applyAlignment="1" applyProtection="1">
      <alignment vertical="center"/>
      <protection hidden="1"/>
    </xf>
    <xf numFmtId="0" fontId="8" fillId="4" borderId="1" xfId="0" applyFont="1" applyFill="1" applyBorder="1" applyAlignment="1" applyProtection="1">
      <alignment horizontal="left" vertical="center"/>
      <protection locked="0" hidden="1"/>
    </xf>
    <xf numFmtId="0" fontId="0" fillId="4" borderId="1" xfId="0" applyFill="1" applyBorder="1" applyAlignment="1" applyProtection="1">
      <alignment horizontal="left" vertical="center"/>
      <protection locked="0"/>
    </xf>
    <xf numFmtId="0" fontId="8" fillId="0" borderId="1" xfId="0" applyFont="1" applyBorder="1" applyAlignment="1" applyProtection="1">
      <alignment vertical="top"/>
      <protection hidden="1"/>
    </xf>
    <xf numFmtId="0" fontId="29" fillId="0" borderId="6" xfId="6" applyFont="1" applyBorder="1" applyAlignment="1" applyProtection="1">
      <alignment horizontal="center" vertical="center" wrapText="1"/>
      <protection hidden="1"/>
    </xf>
    <xf numFmtId="0" fontId="29" fillId="0" borderId="5" xfId="6" applyFont="1" applyBorder="1" applyAlignment="1" applyProtection="1">
      <alignment horizontal="center" vertical="center" wrapText="1"/>
      <protection hidden="1"/>
    </xf>
    <xf numFmtId="0" fontId="29" fillId="0" borderId="3" xfId="6" applyFont="1" applyBorder="1" applyAlignment="1" applyProtection="1">
      <alignment horizontal="center" vertical="center" wrapText="1"/>
      <protection hidden="1"/>
    </xf>
    <xf numFmtId="0" fontId="26" fillId="0" borderId="10" xfId="6" applyFont="1" applyBorder="1" applyAlignment="1" applyProtection="1">
      <alignment horizontal="center" vertical="center" wrapText="1"/>
      <protection hidden="1"/>
    </xf>
    <xf numFmtId="0" fontId="26" fillId="0" borderId="12" xfId="6" applyFont="1" applyBorder="1" applyAlignment="1" applyProtection="1">
      <alignment horizontal="center" vertical="center" wrapText="1"/>
      <protection hidden="1"/>
    </xf>
    <xf numFmtId="0" fontId="26" fillId="0" borderId="11" xfId="6" applyFont="1" applyBorder="1" applyAlignment="1" applyProtection="1">
      <alignment horizontal="center" vertical="center" wrapText="1"/>
      <protection hidden="1"/>
    </xf>
    <xf numFmtId="0" fontId="26" fillId="0" borderId="7" xfId="6" applyFont="1" applyBorder="1" applyAlignment="1" applyProtection="1">
      <alignment horizontal="center" vertical="center" wrapText="1"/>
      <protection hidden="1"/>
    </xf>
    <xf numFmtId="0" fontId="29" fillId="0" borderId="0" xfId="6" applyFont="1" applyAlignment="1">
      <alignment horizontal="center" vertical="center"/>
    </xf>
    <xf numFmtId="49" fontId="26" fillId="0" borderId="0" xfId="6" applyNumberFormat="1" applyFont="1" applyAlignment="1">
      <alignment horizontal="center" vertical="center" wrapText="1"/>
    </xf>
    <xf numFmtId="2" fontId="26" fillId="0" borderId="5" xfId="6" applyNumberFormat="1" applyFont="1" applyBorder="1" applyAlignment="1">
      <alignment horizontal="center" vertical="center" wrapText="1"/>
    </xf>
    <xf numFmtId="0" fontId="26" fillId="0" borderId="8" xfId="6" applyFont="1" applyBorder="1" applyAlignment="1" applyProtection="1">
      <alignment horizontal="center" vertical="center" wrapText="1"/>
      <protection hidden="1"/>
    </xf>
    <xf numFmtId="0" fontId="26" fillId="0" borderId="9" xfId="6" applyFont="1" applyBorder="1" applyAlignment="1" applyProtection="1">
      <alignment horizontal="center" vertical="center" wrapText="1"/>
      <protection hidden="1"/>
    </xf>
    <xf numFmtId="0" fontId="26" fillId="0" borderId="3" xfId="6" applyFont="1" applyBorder="1" applyAlignment="1" applyProtection="1">
      <alignment horizontal="center" vertical="center" wrapText="1"/>
      <protection hidden="1"/>
    </xf>
    <xf numFmtId="0" fontId="22" fillId="0" borderId="3" xfId="6" applyFont="1" applyBorder="1" applyAlignment="1" applyProtection="1">
      <alignment vertical="center"/>
      <protection hidden="1"/>
    </xf>
    <xf numFmtId="0" fontId="27" fillId="0" borderId="0" xfId="6" applyFont="1" applyAlignment="1" applyProtection="1">
      <alignment horizontal="left" vertical="center" wrapText="1"/>
      <protection hidden="1"/>
    </xf>
    <xf numFmtId="0" fontId="26" fillId="0" borderId="2" xfId="6" applyFont="1" applyBorder="1" applyAlignment="1" applyProtection="1">
      <alignment horizontal="right" vertical="center" wrapText="1"/>
      <protection hidden="1"/>
    </xf>
    <xf numFmtId="0" fontId="26" fillId="0" borderId="3" xfId="6" applyFont="1" applyBorder="1" applyAlignment="1" applyProtection="1">
      <alignment horizontal="right" vertical="center" wrapText="1"/>
      <protection hidden="1"/>
    </xf>
    <xf numFmtId="0" fontId="26" fillId="0" borderId="4" xfId="6" applyFont="1" applyBorder="1" applyAlignment="1" applyProtection="1">
      <alignment horizontal="right" vertical="center" wrapText="1"/>
      <protection hidden="1"/>
    </xf>
    <xf numFmtId="0" fontId="26" fillId="8" borderId="2" xfId="6" applyFont="1" applyFill="1" applyBorder="1" applyAlignment="1">
      <alignment horizontal="center" vertical="center" wrapText="1"/>
    </xf>
    <xf numFmtId="0" fontId="26" fillId="8" borderId="3" xfId="6" applyFont="1" applyFill="1" applyBorder="1" applyAlignment="1">
      <alignment horizontal="center" vertical="center" wrapText="1"/>
    </xf>
    <xf numFmtId="0" fontId="26" fillId="8" borderId="4" xfId="6" applyFont="1" applyFill="1" applyBorder="1" applyAlignment="1">
      <alignment horizontal="center" vertical="center" wrapText="1"/>
    </xf>
    <xf numFmtId="0" fontId="53" fillId="8" borderId="2" xfId="0" applyFont="1" applyFill="1" applyBorder="1" applyAlignment="1">
      <alignment horizontal="center" vertical="center"/>
    </xf>
    <xf numFmtId="0" fontId="53" fillId="8" borderId="3" xfId="0" applyFont="1" applyFill="1" applyBorder="1" applyAlignment="1">
      <alignment horizontal="center" vertical="center"/>
    </xf>
    <xf numFmtId="0" fontId="53" fillId="8" borderId="4" xfId="0" applyFont="1" applyFill="1" applyBorder="1" applyAlignment="1">
      <alignment horizontal="center" vertical="center"/>
    </xf>
    <xf numFmtId="0" fontId="22" fillId="4" borderId="2"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2" fillId="0" borderId="2"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22" fillId="0" borderId="4" xfId="0" applyFont="1" applyBorder="1" applyAlignment="1" applyProtection="1">
      <alignment horizontal="center" vertical="center"/>
      <protection hidden="1"/>
    </xf>
    <xf numFmtId="0" fontId="54" fillId="8" borderId="2" xfId="0" applyFont="1" applyFill="1" applyBorder="1" applyAlignment="1" applyProtection="1">
      <alignment horizontal="left" vertical="center" wrapText="1"/>
      <protection hidden="1"/>
    </xf>
    <xf numFmtId="0" fontId="54" fillId="8" borderId="3" xfId="0" applyFont="1" applyFill="1" applyBorder="1" applyAlignment="1" applyProtection="1">
      <alignment horizontal="left" vertical="center" wrapText="1"/>
      <protection hidden="1"/>
    </xf>
    <xf numFmtId="0" fontId="54" fillId="8" borderId="4" xfId="0" applyFont="1" applyFill="1" applyBorder="1" applyAlignment="1" applyProtection="1">
      <alignment horizontal="left" vertical="center" wrapText="1"/>
      <protection hidden="1"/>
    </xf>
    <xf numFmtId="0" fontId="32" fillId="8" borderId="2" xfId="0" applyFont="1" applyFill="1" applyBorder="1" applyAlignment="1">
      <alignment horizontal="left" vertical="center" wrapText="1"/>
    </xf>
    <xf numFmtId="0" fontId="32" fillId="8" borderId="3" xfId="0" applyFont="1" applyFill="1" applyBorder="1" applyAlignment="1">
      <alignment horizontal="left" vertical="center" wrapText="1"/>
    </xf>
    <xf numFmtId="0" fontId="32" fillId="8" borderId="4" xfId="0" applyFont="1" applyFill="1" applyBorder="1" applyAlignment="1">
      <alignment horizontal="left" vertical="center" wrapText="1"/>
    </xf>
    <xf numFmtId="0" fontId="27" fillId="0" borderId="2" xfId="0" applyFont="1" applyBorder="1" applyAlignment="1" applyProtection="1">
      <alignment horizontal="right" vertical="center"/>
      <protection hidden="1"/>
    </xf>
    <xf numFmtId="0" fontId="27" fillId="0" borderId="3" xfId="0" applyFont="1" applyBorder="1" applyAlignment="1" applyProtection="1">
      <alignment horizontal="right" vertical="center"/>
      <protection hidden="1"/>
    </xf>
    <xf numFmtId="0" fontId="27" fillId="0" borderId="4" xfId="0" applyFont="1" applyBorder="1" applyAlignment="1" applyProtection="1">
      <alignment horizontal="right" vertical="center"/>
      <protection hidden="1"/>
    </xf>
    <xf numFmtId="49" fontId="26" fillId="0" borderId="1" xfId="0" applyNumberFormat="1" applyFont="1" applyBorder="1" applyAlignment="1">
      <alignment horizontal="center" vertical="center" wrapText="1"/>
    </xf>
    <xf numFmtId="49" fontId="26" fillId="0" borderId="2"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26" fillId="0" borderId="4" xfId="0" applyNumberFormat="1" applyFont="1" applyBorder="1" applyAlignment="1">
      <alignment horizontal="center" vertical="center" wrapText="1"/>
    </xf>
    <xf numFmtId="2" fontId="26" fillId="0" borderId="2" xfId="0" applyNumberFormat="1" applyFont="1" applyBorder="1" applyAlignment="1">
      <alignment horizontal="center" vertical="center" wrapText="1"/>
    </xf>
    <xf numFmtId="2" fontId="26" fillId="0" borderId="3" xfId="0" applyNumberFormat="1" applyFont="1" applyBorder="1" applyAlignment="1">
      <alignment horizontal="center" vertical="center" wrapText="1"/>
    </xf>
    <xf numFmtId="2" fontId="26" fillId="0" borderId="4" xfId="0" applyNumberFormat="1" applyFont="1" applyBorder="1" applyAlignment="1">
      <alignment horizontal="center" vertical="center" wrapText="1"/>
    </xf>
    <xf numFmtId="0" fontId="48" fillId="0" borderId="2" xfId="0" applyFont="1" applyBorder="1" applyAlignment="1" applyProtection="1">
      <alignment horizontal="center" vertical="center" wrapText="1"/>
      <protection hidden="1"/>
    </xf>
    <xf numFmtId="0" fontId="48" fillId="0" borderId="3" xfId="0" applyFont="1" applyBorder="1" applyAlignment="1" applyProtection="1">
      <alignment horizontal="center" vertical="center" wrapText="1"/>
      <protection hidden="1"/>
    </xf>
    <xf numFmtId="0" fontId="48" fillId="0" borderId="4" xfId="0" applyFont="1" applyBorder="1" applyAlignment="1" applyProtection="1">
      <alignment horizontal="center" vertical="center" wrapText="1"/>
      <protection hidden="1"/>
    </xf>
    <xf numFmtId="0" fontId="22" fillId="0" borderId="1" xfId="0" applyFont="1" applyBorder="1" applyAlignment="1" applyProtection="1">
      <alignment horizontal="left" vertical="center"/>
      <protection hidden="1"/>
    </xf>
    <xf numFmtId="0" fontId="22" fillId="0" borderId="1" xfId="0" applyFont="1" applyBorder="1" applyAlignment="1">
      <alignment horizontal="left" vertical="center"/>
    </xf>
    <xf numFmtId="0" fontId="22" fillId="0" borderId="4" xfId="0" applyFont="1" applyBorder="1" applyAlignment="1">
      <alignment vertical="center"/>
    </xf>
    <xf numFmtId="0" fontId="22" fillId="0" borderId="1" xfId="0" applyFont="1" applyBorder="1" applyAlignment="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2" fillId="0" borderId="10" xfId="0" applyFont="1" applyBorder="1" applyAlignment="1">
      <alignment vertical="center"/>
    </xf>
    <xf numFmtId="0" fontId="28" fillId="0" borderId="1" xfId="0" applyFont="1" applyBorder="1" applyAlignment="1">
      <alignment horizontal="justify" vertical="center" wrapText="1"/>
    </xf>
    <xf numFmtId="0" fontId="26" fillId="0" borderId="1" xfId="0" applyFont="1" applyBorder="1" applyAlignment="1">
      <alignment horizontal="justify" vertical="top"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49"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pplyProtection="1">
      <alignment horizontal="center" vertical="center" wrapText="1"/>
      <protection hidden="1"/>
    </xf>
    <xf numFmtId="0" fontId="48" fillId="0" borderId="1" xfId="0" applyFont="1" applyBorder="1" applyAlignment="1">
      <alignment horizontal="center" vertical="center" wrapText="1"/>
    </xf>
    <xf numFmtId="0" fontId="22" fillId="0" borderId="1" xfId="0" applyFont="1" applyBorder="1" applyAlignment="1">
      <alignment vertical="top"/>
    </xf>
  </cellXfs>
  <cellStyles count="9">
    <cellStyle name="Good" xfId="2" builtinId="26"/>
    <cellStyle name="Normal" xfId="0" builtinId="0"/>
    <cellStyle name="Normal 2" xfId="5" xr:uid="{BAE88CE7-FFD5-427F-AE60-130F606C3CE4}"/>
    <cellStyle name="Normal 3" xfId="6" xr:uid="{1A64D08E-80A8-4264-BAB4-FF3B861772BB}"/>
    <cellStyle name="Normal 4" xfId="3" xr:uid="{3823D8C0-4459-4521-869D-3A21B36BC99B}"/>
    <cellStyle name="Normal_Attacments TW 04" xfId="7" xr:uid="{4CB24FB0-CEAB-41AB-A237-092F84496699}"/>
    <cellStyle name="Normal_Entertainment Form" xfId="4" xr:uid="{34A91D39-71A5-41AE-97ED-CF7655FC2123}"/>
    <cellStyle name="Normal_pgcil-tivim-pricesched" xfId="8" xr:uid="{1AB19358-8F2D-4CEB-8CEB-FC179AA2D62B}"/>
    <cellStyle name="Percent" xfId="1" builtinId="5"/>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wr2_powergrid_in\Documents\WR-II%20RHQ\Engineering\7%20PROJECTS\Pirana%20Kamod\Replacement%20of%20Main%20Gate%20SY%20gate%20etc\BOQ%20in%20SRM%20Form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2k8\Common\CIVIL\D\ENGG-CIVIL\ENGG%20CIVIL\7%20PROJECTS\90%20Radhnesda\2.0%20Residential%20Quarters\Final%20BOQ%20Rachanesda%20Qtrs%20SRM%20Bidding%20For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wergrid1989-my.sharepoint.com/personal/wr2_powergrid_in/Documents/WR-II%20RHQ/Engineering/7%20PROJECTS/13%20INDORE/MPPTCL%20cablle%20Trench/Price_scheduleSR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Instructions"/>
      <sheetName val="BASICS"/>
      <sheetName val="Name of Bidder"/>
      <sheetName val="Sch-3A"/>
      <sheetName val="Sch5 Taxes"/>
      <sheetName val="Sch6 Summary"/>
    </sheetNames>
    <sheetDataSet>
      <sheetData sheetId="0" refreshError="1">
        <row r="1">
          <cell r="A1" t="str">
            <v>Name of Package :</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
      <sheetName val="Names of Bidder"/>
      <sheetName val="Sch-3A DSR civil Qtr"/>
      <sheetName val="Sch-3B Non-Sch civil Qtr"/>
      <sheetName val="Sch - 3C Qtr Elect Sch"/>
      <sheetName val="Sch - 3D Qtr Elect NS"/>
      <sheetName val="Sch - 3E CC Elect Sch"/>
      <sheetName val="Sch-3F CC Elect NS"/>
      <sheetName val="Sch-5 Taxes and duties"/>
      <sheetName val="Sch-6 GRAND SUMMARY"/>
      <sheetName val="Sheet7"/>
      <sheetName val="Bid Form "/>
      <sheetName val="Sheet5"/>
    </sheetNames>
    <sheetDataSet>
      <sheetData sheetId="0" refreshError="1"/>
      <sheetData sheetId="1" refreshError="1">
        <row r="9">
          <cell r="C9" t="str">
            <v>…….. …… ………. ……….</v>
          </cell>
        </row>
        <row r="10">
          <cell r="C10" t="str">
            <v>…….. …… ………. ……….</v>
          </cell>
        </row>
        <row r="11">
          <cell r="C11" t="str">
            <v>…….. …… ……….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ASIC "/>
      <sheetName val="Names of Bidder"/>
      <sheetName val="Bid Form "/>
      <sheetName val="Sch-3A DSR civil "/>
      <sheetName val="Sch-3B Non-Sch civil "/>
      <sheetName val="Sch-5 Taxes and duties"/>
      <sheetName val="Sch-6 GRAND SUMMARY"/>
      <sheetName val="Sheet7"/>
      <sheetName val="Sheet5"/>
    </sheetNames>
    <sheetDataSet>
      <sheetData sheetId="0"/>
      <sheetData sheetId="1"/>
      <sheetData sheetId="2"/>
      <sheetData sheetId="3"/>
      <sheetData sheetId="4"/>
      <sheetData sheetId="5"/>
      <sheetData sheetId="6">
        <row r="1">
          <cell r="A1" t="str">
            <v>POWER GRID CORPORATION OF INDIA LTD.</v>
          </cell>
          <cell r="B1"/>
          <cell r="C1"/>
          <cell r="D1"/>
        </row>
        <row r="2">
          <cell r="A2" t="str">
            <v>WRTS-II,RHQ,VADODARA</v>
          </cell>
          <cell r="B2"/>
          <cell r="C2"/>
          <cell r="D2"/>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D2DE-542E-4DA8-9482-69C089E69001}">
  <dimension ref="A1:K134"/>
  <sheetViews>
    <sheetView workbookViewId="0">
      <selection activeCell="D53" sqref="D53"/>
    </sheetView>
  </sheetViews>
  <sheetFormatPr defaultRowHeight="16.5" x14ac:dyDescent="0.3"/>
  <cols>
    <col min="1" max="1" width="9.140625" style="132"/>
    <col min="2" max="2" width="9.140625" style="133"/>
    <col min="3" max="3" width="83" style="133" customWidth="1"/>
    <col min="4" max="4" width="75.5703125" style="132" customWidth="1"/>
    <col min="5" max="16384" width="9.140625" style="143"/>
  </cols>
  <sheetData>
    <row r="1" spans="1:11" ht="96.75" customHeight="1" x14ac:dyDescent="0.3">
      <c r="A1" s="233" t="s">
        <v>291</v>
      </c>
      <c r="B1" s="233"/>
      <c r="C1" s="233"/>
      <c r="D1" s="141"/>
      <c r="E1" s="142"/>
      <c r="F1" s="142"/>
      <c r="G1" s="142"/>
      <c r="H1" s="142"/>
      <c r="I1" s="142"/>
      <c r="J1" s="142"/>
      <c r="K1" s="142"/>
    </row>
    <row r="2" spans="1:11" ht="18" customHeight="1" x14ac:dyDescent="0.3">
      <c r="D2" s="144"/>
      <c r="E2" s="145"/>
      <c r="F2" s="145"/>
      <c r="G2" s="145"/>
      <c r="H2" s="145"/>
      <c r="I2" s="145"/>
      <c r="J2" s="145"/>
      <c r="K2" s="145"/>
    </row>
    <row r="3" spans="1:11" ht="18" customHeight="1" x14ac:dyDescent="0.3">
      <c r="A3" s="134" t="s">
        <v>74</v>
      </c>
      <c r="B3" s="133" t="s">
        <v>75</v>
      </c>
      <c r="D3" s="146"/>
      <c r="E3" s="147"/>
      <c r="F3" s="147"/>
      <c r="G3" s="147"/>
      <c r="H3" s="147"/>
      <c r="I3" s="147"/>
      <c r="J3" s="147"/>
      <c r="K3" s="147"/>
    </row>
    <row r="4" spans="1:11" ht="18" customHeight="1" x14ac:dyDescent="0.3">
      <c r="B4" s="135" t="s">
        <v>76</v>
      </c>
      <c r="C4" s="136" t="s">
        <v>77</v>
      </c>
      <c r="D4" s="146"/>
      <c r="E4" s="147"/>
      <c r="F4" s="147"/>
      <c r="G4" s="147"/>
      <c r="H4" s="147"/>
      <c r="I4" s="147"/>
      <c r="J4" s="147"/>
      <c r="K4" s="147"/>
    </row>
    <row r="5" spans="1:11" ht="38.1" customHeight="1" x14ac:dyDescent="0.3">
      <c r="B5" s="135" t="s">
        <v>78</v>
      </c>
      <c r="C5" s="136" t="s">
        <v>79</v>
      </c>
      <c r="D5" s="146"/>
      <c r="E5" s="147"/>
      <c r="F5" s="147"/>
      <c r="G5" s="147"/>
      <c r="H5" s="147"/>
      <c r="I5" s="147"/>
      <c r="J5" s="147"/>
      <c r="K5" s="147"/>
    </row>
    <row r="6" spans="1:11" ht="18" customHeight="1" x14ac:dyDescent="0.3">
      <c r="B6" s="135" t="s">
        <v>80</v>
      </c>
      <c r="C6" s="136" t="s">
        <v>81</v>
      </c>
      <c r="D6" s="146"/>
      <c r="E6" s="147"/>
      <c r="F6" s="147"/>
      <c r="G6" s="147"/>
      <c r="H6" s="147"/>
      <c r="I6" s="147"/>
      <c r="J6" s="147"/>
      <c r="K6" s="147"/>
    </row>
    <row r="7" spans="1:11" ht="18" customHeight="1" x14ac:dyDescent="0.3">
      <c r="B7" s="135" t="s">
        <v>82</v>
      </c>
      <c r="C7" s="136" t="s">
        <v>83</v>
      </c>
      <c r="D7" s="146"/>
      <c r="E7" s="147"/>
      <c r="F7" s="147"/>
      <c r="G7" s="147"/>
      <c r="H7" s="147"/>
      <c r="I7" s="147"/>
      <c r="J7" s="147"/>
      <c r="K7" s="147"/>
    </row>
    <row r="8" spans="1:11" ht="18" customHeight="1" x14ac:dyDescent="0.3">
      <c r="B8" s="135" t="s">
        <v>84</v>
      </c>
      <c r="C8" s="136" t="s">
        <v>85</v>
      </c>
      <c r="D8" s="146"/>
      <c r="E8" s="147"/>
      <c r="F8" s="147"/>
      <c r="G8" s="147"/>
      <c r="H8" s="147"/>
      <c r="I8" s="147"/>
      <c r="J8" s="147"/>
      <c r="K8" s="147"/>
    </row>
    <row r="9" spans="1:11" ht="18" customHeight="1" x14ac:dyDescent="0.3">
      <c r="B9" s="135" t="s">
        <v>86</v>
      </c>
      <c r="C9" s="136" t="s">
        <v>87</v>
      </c>
      <c r="D9" s="146"/>
      <c r="E9" s="147"/>
      <c r="F9" s="147"/>
      <c r="G9" s="147"/>
      <c r="H9" s="147"/>
      <c r="I9" s="147"/>
      <c r="J9" s="147"/>
      <c r="K9" s="147"/>
    </row>
    <row r="10" spans="1:11" ht="18" customHeight="1" x14ac:dyDescent="0.3">
      <c r="B10" s="135"/>
      <c r="C10" s="136"/>
      <c r="D10" s="146"/>
      <c r="E10" s="147"/>
      <c r="F10" s="147"/>
      <c r="G10" s="147"/>
      <c r="H10" s="147"/>
      <c r="I10" s="147"/>
      <c r="J10" s="147"/>
      <c r="K10" s="147"/>
    </row>
    <row r="11" spans="1:11" ht="18" hidden="1" customHeight="1" x14ac:dyDescent="0.3">
      <c r="A11" s="134" t="s">
        <v>88</v>
      </c>
      <c r="B11" s="133" t="s">
        <v>89</v>
      </c>
      <c r="D11" s="146"/>
      <c r="E11" s="147"/>
      <c r="F11" s="147"/>
      <c r="G11" s="147"/>
      <c r="H11" s="147"/>
      <c r="I11" s="147"/>
      <c r="J11" s="147"/>
      <c r="K11" s="147"/>
    </row>
    <row r="12" spans="1:11" ht="18" hidden="1" customHeight="1" x14ac:dyDescent="0.3">
      <c r="B12" s="230" t="s">
        <v>90</v>
      </c>
      <c r="C12" s="230"/>
      <c r="D12" s="148"/>
      <c r="E12" s="147"/>
      <c r="F12" s="147"/>
      <c r="G12" s="147"/>
      <c r="H12" s="147"/>
      <c r="I12" s="147"/>
      <c r="J12" s="147"/>
      <c r="K12" s="147"/>
    </row>
    <row r="13" spans="1:11" ht="18" hidden="1" customHeight="1" x14ac:dyDescent="0.3">
      <c r="B13" s="137"/>
      <c r="C13" s="136" t="s">
        <v>91</v>
      </c>
      <c r="D13" s="146"/>
      <c r="E13" s="147"/>
      <c r="F13" s="147"/>
      <c r="G13" s="147"/>
      <c r="H13" s="147"/>
      <c r="I13" s="147"/>
      <c r="J13" s="147"/>
      <c r="K13" s="147"/>
    </row>
    <row r="14" spans="1:11" ht="18" hidden="1" customHeight="1" x14ac:dyDescent="0.3">
      <c r="B14" s="230" t="s">
        <v>92</v>
      </c>
      <c r="C14" s="230"/>
      <c r="D14" s="148"/>
      <c r="E14" s="147"/>
      <c r="F14" s="147"/>
      <c r="G14" s="147"/>
      <c r="H14" s="147"/>
      <c r="I14" s="147"/>
      <c r="J14" s="147"/>
      <c r="K14" s="147"/>
    </row>
    <row r="15" spans="1:11" ht="38.1" hidden="1" customHeight="1" x14ac:dyDescent="0.3">
      <c r="B15" s="138" t="s">
        <v>93</v>
      </c>
      <c r="C15" s="136" t="s">
        <v>94</v>
      </c>
      <c r="D15" s="146"/>
      <c r="E15" s="147"/>
      <c r="F15" s="147"/>
      <c r="G15" s="147"/>
      <c r="H15" s="147"/>
      <c r="I15" s="147"/>
      <c r="J15" s="147"/>
      <c r="K15" s="147"/>
    </row>
    <row r="16" spans="1:11" ht="24.75" hidden="1" customHeight="1" x14ac:dyDescent="0.3">
      <c r="B16" s="138" t="s">
        <v>93</v>
      </c>
      <c r="C16" s="136" t="s">
        <v>95</v>
      </c>
      <c r="D16" s="146"/>
      <c r="E16" s="147"/>
      <c r="F16" s="147"/>
      <c r="G16" s="147"/>
      <c r="H16" s="147"/>
      <c r="I16" s="147"/>
      <c r="J16" s="147"/>
      <c r="K16" s="147"/>
    </row>
    <row r="17" spans="2:11" ht="42" hidden="1" customHeight="1" x14ac:dyDescent="0.3">
      <c r="B17" s="138" t="s">
        <v>93</v>
      </c>
      <c r="C17" s="136" t="s">
        <v>116</v>
      </c>
      <c r="D17" s="146"/>
      <c r="E17" s="147"/>
      <c r="F17" s="147"/>
      <c r="G17" s="147"/>
      <c r="H17" s="147"/>
      <c r="I17" s="147"/>
      <c r="J17" s="147"/>
      <c r="K17" s="147"/>
    </row>
    <row r="18" spans="2:11" ht="18" hidden="1" customHeight="1" x14ac:dyDescent="0.3">
      <c r="B18" s="138" t="s">
        <v>93</v>
      </c>
      <c r="C18" s="136" t="s">
        <v>96</v>
      </c>
      <c r="D18" s="146"/>
      <c r="E18" s="147"/>
      <c r="F18" s="147"/>
      <c r="G18" s="147"/>
      <c r="H18" s="147"/>
      <c r="I18" s="147"/>
      <c r="J18" s="147"/>
      <c r="K18" s="147"/>
    </row>
    <row r="19" spans="2:11" ht="18" hidden="1" customHeight="1" x14ac:dyDescent="0.3">
      <c r="B19" s="138" t="s">
        <v>93</v>
      </c>
      <c r="C19" s="136" t="s">
        <v>97</v>
      </c>
      <c r="D19" s="146"/>
      <c r="E19" s="147"/>
      <c r="F19" s="147"/>
      <c r="G19" s="147"/>
      <c r="H19" s="147"/>
      <c r="I19" s="147"/>
      <c r="J19" s="147"/>
      <c r="K19" s="147"/>
    </row>
    <row r="20" spans="2:11" ht="18" hidden="1" customHeight="1" x14ac:dyDescent="0.3">
      <c r="B20" s="138" t="s">
        <v>93</v>
      </c>
      <c r="C20" s="136" t="s">
        <v>98</v>
      </c>
      <c r="D20" s="146"/>
      <c r="E20" s="147"/>
      <c r="F20" s="147"/>
      <c r="G20" s="147"/>
      <c r="H20" s="147"/>
      <c r="I20" s="147"/>
      <c r="J20" s="147"/>
      <c r="K20" s="147"/>
    </row>
    <row r="21" spans="2:11" ht="18" hidden="1" customHeight="1" x14ac:dyDescent="0.3">
      <c r="B21" s="230" t="s">
        <v>99</v>
      </c>
      <c r="C21" s="230"/>
      <c r="D21" s="146"/>
      <c r="E21" s="147"/>
      <c r="F21" s="147"/>
      <c r="G21" s="147"/>
      <c r="H21" s="147"/>
      <c r="I21" s="147"/>
      <c r="J21" s="147"/>
      <c r="K21" s="147"/>
    </row>
    <row r="22" spans="2:11" ht="18" hidden="1" customHeight="1" x14ac:dyDescent="0.3">
      <c r="B22" s="138" t="s">
        <v>93</v>
      </c>
      <c r="C22" s="136" t="s">
        <v>100</v>
      </c>
      <c r="D22" s="146"/>
      <c r="E22" s="147"/>
      <c r="F22" s="147"/>
      <c r="G22" s="147"/>
      <c r="H22" s="147"/>
      <c r="I22" s="147"/>
      <c r="J22" s="147"/>
      <c r="K22" s="147"/>
    </row>
    <row r="23" spans="2:11" ht="18" hidden="1" customHeight="1" x14ac:dyDescent="0.3">
      <c r="B23" s="138" t="s">
        <v>93</v>
      </c>
      <c r="C23" s="136" t="s">
        <v>101</v>
      </c>
      <c r="D23" s="146"/>
      <c r="E23" s="147"/>
      <c r="F23" s="147"/>
      <c r="G23" s="147"/>
      <c r="H23" s="147"/>
      <c r="I23" s="147"/>
      <c r="J23" s="147"/>
      <c r="K23" s="147"/>
    </row>
    <row r="24" spans="2:11" ht="45.75" hidden="1" customHeight="1" x14ac:dyDescent="0.3">
      <c r="B24" s="229" t="s">
        <v>102</v>
      </c>
      <c r="C24" s="229"/>
      <c r="D24" s="146"/>
      <c r="E24" s="147"/>
      <c r="F24" s="147"/>
      <c r="G24" s="147"/>
      <c r="H24" s="147"/>
      <c r="I24" s="147"/>
      <c r="J24" s="147"/>
      <c r="K24" s="147"/>
    </row>
    <row r="25" spans="2:11" ht="18" hidden="1" customHeight="1" x14ac:dyDescent="0.3">
      <c r="B25" s="138" t="s">
        <v>93</v>
      </c>
      <c r="C25" s="139" t="s">
        <v>117</v>
      </c>
      <c r="D25" s="146"/>
      <c r="E25" s="147"/>
      <c r="F25" s="147"/>
      <c r="G25" s="147"/>
      <c r="H25" s="147"/>
      <c r="I25" s="147"/>
      <c r="J25" s="147"/>
      <c r="K25" s="147"/>
    </row>
    <row r="26" spans="2:11" ht="18" hidden="1" customHeight="1" x14ac:dyDescent="0.3">
      <c r="B26" s="138" t="s">
        <v>93</v>
      </c>
      <c r="C26" s="136" t="s">
        <v>103</v>
      </c>
      <c r="D26" s="146"/>
      <c r="E26" s="147"/>
      <c r="F26" s="147"/>
      <c r="G26" s="147"/>
      <c r="H26" s="147"/>
      <c r="I26" s="147"/>
      <c r="J26" s="147"/>
      <c r="K26" s="147"/>
    </row>
    <row r="27" spans="2:11" ht="35.25" hidden="1" customHeight="1" x14ac:dyDescent="0.3">
      <c r="B27" s="229" t="s">
        <v>104</v>
      </c>
      <c r="C27" s="229"/>
      <c r="D27" s="146"/>
      <c r="E27" s="147"/>
      <c r="F27" s="147"/>
      <c r="G27" s="147"/>
      <c r="H27" s="147"/>
      <c r="I27" s="147"/>
      <c r="J27" s="147"/>
      <c r="K27" s="147"/>
    </row>
    <row r="28" spans="2:11" ht="18" hidden="1" customHeight="1" x14ac:dyDescent="0.3">
      <c r="B28" s="138" t="s">
        <v>93</v>
      </c>
      <c r="C28" s="136" t="s">
        <v>118</v>
      </c>
      <c r="D28" s="146"/>
      <c r="E28" s="147"/>
      <c r="F28" s="147"/>
      <c r="G28" s="147"/>
      <c r="H28" s="147"/>
      <c r="I28" s="147"/>
      <c r="J28" s="147"/>
      <c r="K28" s="147"/>
    </row>
    <row r="29" spans="2:11" ht="18" hidden="1" customHeight="1" x14ac:dyDescent="0.3">
      <c r="B29" s="138" t="s">
        <v>93</v>
      </c>
      <c r="C29" s="136" t="s">
        <v>103</v>
      </c>
      <c r="D29" s="146"/>
      <c r="E29" s="147"/>
      <c r="F29" s="147"/>
      <c r="G29" s="147"/>
      <c r="H29" s="147"/>
      <c r="I29" s="147"/>
      <c r="J29" s="147"/>
      <c r="K29" s="147"/>
    </row>
    <row r="30" spans="2:11" ht="18" hidden="1" customHeight="1" x14ac:dyDescent="0.3">
      <c r="B30" s="138" t="s">
        <v>93</v>
      </c>
      <c r="C30" s="136" t="s">
        <v>105</v>
      </c>
      <c r="D30" s="146"/>
      <c r="E30" s="147"/>
      <c r="F30" s="147"/>
      <c r="G30" s="147"/>
      <c r="H30" s="147"/>
      <c r="I30" s="147"/>
      <c r="J30" s="147"/>
      <c r="K30" s="147"/>
    </row>
    <row r="31" spans="2:11" ht="42" hidden="1" customHeight="1" x14ac:dyDescent="0.3">
      <c r="B31" s="229" t="s">
        <v>106</v>
      </c>
      <c r="C31" s="229"/>
      <c r="D31" s="146"/>
      <c r="E31" s="147"/>
      <c r="F31" s="147"/>
      <c r="G31" s="147"/>
      <c r="H31" s="147"/>
      <c r="I31" s="147"/>
      <c r="J31" s="147"/>
      <c r="K31" s="147"/>
    </row>
    <row r="32" spans="2:11" ht="18" hidden="1" customHeight="1" x14ac:dyDescent="0.3">
      <c r="B32" s="138" t="s">
        <v>93</v>
      </c>
      <c r="C32" s="139" t="s">
        <v>117</v>
      </c>
      <c r="D32" s="146"/>
      <c r="E32" s="147"/>
      <c r="F32" s="147"/>
      <c r="G32" s="147"/>
      <c r="H32" s="147"/>
      <c r="I32" s="147"/>
      <c r="J32" s="147"/>
      <c r="K32" s="147"/>
    </row>
    <row r="33" spans="1:11" ht="18" hidden="1" customHeight="1" x14ac:dyDescent="0.3">
      <c r="B33" s="138" t="s">
        <v>93</v>
      </c>
      <c r="C33" s="136" t="s">
        <v>103</v>
      </c>
      <c r="D33" s="146"/>
      <c r="E33" s="147"/>
      <c r="F33" s="147"/>
      <c r="G33" s="147"/>
      <c r="H33" s="147"/>
      <c r="I33" s="147"/>
      <c r="J33" s="147"/>
      <c r="K33" s="147"/>
    </row>
    <row r="34" spans="1:11" ht="30.75" hidden="1" customHeight="1" x14ac:dyDescent="0.3">
      <c r="B34" s="229" t="s">
        <v>107</v>
      </c>
      <c r="C34" s="229"/>
      <c r="D34" s="146"/>
      <c r="E34" s="147"/>
      <c r="F34" s="147"/>
      <c r="G34" s="147"/>
      <c r="H34" s="147"/>
      <c r="I34" s="147"/>
      <c r="J34" s="147"/>
      <c r="K34" s="147"/>
    </row>
    <row r="35" spans="1:11" ht="18" hidden="1" customHeight="1" x14ac:dyDescent="0.3">
      <c r="B35" s="138" t="s">
        <v>93</v>
      </c>
      <c r="C35" s="136" t="s">
        <v>118</v>
      </c>
      <c r="D35" s="146"/>
      <c r="E35" s="147"/>
      <c r="F35" s="147"/>
      <c r="G35" s="147"/>
      <c r="H35" s="147"/>
      <c r="I35" s="147"/>
      <c r="J35" s="147"/>
      <c r="K35" s="147"/>
    </row>
    <row r="36" spans="1:11" ht="18" hidden="1" customHeight="1" x14ac:dyDescent="0.3">
      <c r="B36" s="138" t="s">
        <v>93</v>
      </c>
      <c r="C36" s="136" t="s">
        <v>103</v>
      </c>
      <c r="D36" s="146"/>
      <c r="E36" s="147"/>
      <c r="F36" s="147"/>
      <c r="G36" s="147"/>
      <c r="H36" s="147"/>
      <c r="I36" s="147"/>
      <c r="J36" s="147"/>
      <c r="K36" s="147"/>
    </row>
    <row r="37" spans="1:11" ht="18" hidden="1" customHeight="1" x14ac:dyDescent="0.3">
      <c r="B37" s="138" t="s">
        <v>93</v>
      </c>
      <c r="C37" s="136" t="s">
        <v>105</v>
      </c>
      <c r="D37" s="146"/>
      <c r="E37" s="147"/>
      <c r="F37" s="147"/>
      <c r="G37" s="147"/>
      <c r="H37" s="147"/>
      <c r="I37" s="147"/>
      <c r="J37" s="147"/>
      <c r="K37" s="147"/>
    </row>
    <row r="38" spans="1:11" ht="35.25" hidden="1" customHeight="1" x14ac:dyDescent="0.3">
      <c r="B38" s="229" t="s">
        <v>108</v>
      </c>
      <c r="C38" s="229"/>
      <c r="D38" s="146"/>
      <c r="E38" s="147"/>
      <c r="F38" s="147"/>
      <c r="G38" s="147"/>
      <c r="H38" s="147"/>
      <c r="I38" s="147"/>
      <c r="J38" s="147"/>
      <c r="K38" s="147"/>
    </row>
    <row r="39" spans="1:11" ht="18" hidden="1" customHeight="1" x14ac:dyDescent="0.3">
      <c r="B39" s="138" t="s">
        <v>93</v>
      </c>
      <c r="C39" s="136" t="s">
        <v>109</v>
      </c>
      <c r="D39" s="146"/>
      <c r="E39" s="147"/>
      <c r="F39" s="147"/>
      <c r="G39" s="147"/>
      <c r="H39" s="147"/>
      <c r="I39" s="147"/>
      <c r="J39" s="147"/>
      <c r="K39" s="147"/>
    </row>
    <row r="40" spans="1:11" ht="18" hidden="1" customHeight="1" x14ac:dyDescent="0.3">
      <c r="B40" s="138" t="s">
        <v>93</v>
      </c>
      <c r="C40" s="136" t="s">
        <v>103</v>
      </c>
      <c r="D40" s="146"/>
      <c r="E40" s="147"/>
      <c r="F40" s="147"/>
      <c r="G40" s="147"/>
      <c r="H40" s="147"/>
      <c r="I40" s="147"/>
      <c r="J40" s="147"/>
      <c r="K40" s="147"/>
    </row>
    <row r="41" spans="1:11" ht="18" hidden="1" customHeight="1" x14ac:dyDescent="0.3">
      <c r="B41" s="138" t="s">
        <v>93</v>
      </c>
      <c r="C41" s="136" t="s">
        <v>105</v>
      </c>
      <c r="D41" s="146"/>
      <c r="E41" s="147"/>
      <c r="F41" s="147"/>
      <c r="G41" s="147"/>
      <c r="H41" s="147"/>
      <c r="I41" s="147"/>
      <c r="J41" s="147"/>
      <c r="K41" s="147"/>
    </row>
    <row r="42" spans="1:11" ht="18" hidden="1" customHeight="1" x14ac:dyDescent="0.3">
      <c r="B42" s="138"/>
      <c r="C42" s="136"/>
      <c r="D42" s="146"/>
      <c r="E42" s="147"/>
      <c r="F42" s="147"/>
      <c r="G42" s="147"/>
      <c r="H42" s="147"/>
      <c r="I42" s="147"/>
      <c r="J42" s="147"/>
      <c r="K42" s="147"/>
    </row>
    <row r="43" spans="1:11" ht="18" hidden="1" customHeight="1" x14ac:dyDescent="0.3">
      <c r="B43" s="230" t="s">
        <v>119</v>
      </c>
      <c r="C43" s="230"/>
      <c r="D43" s="146"/>
      <c r="E43" s="147"/>
      <c r="F43" s="147"/>
      <c r="G43" s="147"/>
      <c r="H43" s="147"/>
      <c r="I43" s="147"/>
      <c r="J43" s="147"/>
      <c r="K43" s="147"/>
    </row>
    <row r="44" spans="1:11" hidden="1" x14ac:dyDescent="0.3">
      <c r="B44" s="138" t="s">
        <v>93</v>
      </c>
      <c r="C44" s="136" t="s">
        <v>110</v>
      </c>
      <c r="D44" s="146"/>
      <c r="E44" s="147"/>
      <c r="F44" s="147"/>
      <c r="G44" s="147"/>
      <c r="H44" s="147"/>
      <c r="I44" s="147"/>
      <c r="J44" s="147"/>
      <c r="K44" s="147"/>
    </row>
    <row r="45" spans="1:11" ht="18" hidden="1" customHeight="1" x14ac:dyDescent="0.3">
      <c r="B45" s="138" t="s">
        <v>93</v>
      </c>
      <c r="C45" s="136" t="s">
        <v>111</v>
      </c>
      <c r="D45" s="146"/>
      <c r="E45" s="147"/>
      <c r="F45" s="147"/>
      <c r="G45" s="147"/>
      <c r="H45" s="147"/>
      <c r="I45" s="147"/>
      <c r="J45" s="147"/>
      <c r="K45" s="147"/>
    </row>
    <row r="46" spans="1:11" ht="36" hidden="1" customHeight="1" x14ac:dyDescent="0.3">
      <c r="B46" s="138" t="s">
        <v>93</v>
      </c>
      <c r="C46" s="136" t="s">
        <v>112</v>
      </c>
    </row>
    <row r="47" spans="1:11" ht="18" hidden="1" customHeight="1" x14ac:dyDescent="0.3">
      <c r="B47" s="138" t="s">
        <v>93</v>
      </c>
      <c r="C47" s="136" t="s">
        <v>113</v>
      </c>
      <c r="D47" s="149"/>
    </row>
    <row r="48" spans="1:11" ht="18" hidden="1" customHeight="1" x14ac:dyDescent="0.3">
      <c r="A48" s="133"/>
      <c r="C48" s="140"/>
      <c r="D48" s="149"/>
    </row>
    <row r="49" spans="1:3" ht="36" customHeight="1" x14ac:dyDescent="0.3">
      <c r="A49" s="231"/>
      <c r="B49" s="231"/>
      <c r="C49" s="231"/>
    </row>
    <row r="50" spans="1:3" ht="18" customHeight="1" x14ac:dyDescent="0.3">
      <c r="A50" s="232" t="s">
        <v>114</v>
      </c>
      <c r="B50" s="232"/>
      <c r="C50" s="232"/>
    </row>
    <row r="51" spans="1:3" ht="18" customHeight="1" x14ac:dyDescent="0.3">
      <c r="A51" s="228" t="s">
        <v>115</v>
      </c>
      <c r="B51" s="228"/>
      <c r="C51" s="228"/>
    </row>
    <row r="52" spans="1:3" ht="18" customHeight="1" x14ac:dyDescent="0.3">
      <c r="B52" s="150"/>
      <c r="C52" s="150"/>
    </row>
    <row r="53" spans="1:3" ht="18" customHeight="1" x14ac:dyDescent="0.3">
      <c r="C53" s="151"/>
    </row>
    <row r="54" spans="1:3" ht="18" customHeight="1" x14ac:dyDescent="0.3">
      <c r="C54" s="140"/>
    </row>
    <row r="55" spans="1:3" ht="18" customHeight="1" x14ac:dyDescent="0.3">
      <c r="C55" s="151"/>
    </row>
    <row r="56" spans="1:3" ht="18" customHeight="1" x14ac:dyDescent="0.3">
      <c r="B56" s="140"/>
      <c r="C56" s="140"/>
    </row>
    <row r="57" spans="1:3" ht="18" customHeight="1" x14ac:dyDescent="0.3">
      <c r="B57" s="140"/>
      <c r="C57" s="140"/>
    </row>
    <row r="58" spans="1:3" ht="18" customHeight="1" x14ac:dyDescent="0.3">
      <c r="B58" s="140"/>
      <c r="C58" s="140"/>
    </row>
    <row r="59" spans="1:3" ht="18" customHeight="1" x14ac:dyDescent="0.3">
      <c r="B59" s="140"/>
      <c r="C59" s="140"/>
    </row>
    <row r="60" spans="1:3" ht="18" customHeight="1" x14ac:dyDescent="0.3">
      <c r="B60" s="140"/>
      <c r="C60" s="140"/>
    </row>
    <row r="61" spans="1:3" ht="18" customHeight="1" x14ac:dyDescent="0.3">
      <c r="B61" s="140"/>
      <c r="C61" s="140"/>
    </row>
    <row r="62" spans="1:3" ht="18" customHeight="1" x14ac:dyDescent="0.3"/>
    <row r="63" spans="1:3" ht="18" customHeight="1" x14ac:dyDescent="0.3"/>
    <row r="64" spans="1:3"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sheetData>
  <sheetProtection password="DC2B" sheet="1" objects="1" scenarios="1"/>
  <mergeCells count="13">
    <mergeCell ref="B27:C27"/>
    <mergeCell ref="A1:C1"/>
    <mergeCell ref="B12:C12"/>
    <mergeCell ref="B14:C14"/>
    <mergeCell ref="B21:C21"/>
    <mergeCell ref="B24:C24"/>
    <mergeCell ref="A51:C51"/>
    <mergeCell ref="B31:C31"/>
    <mergeCell ref="B34:C34"/>
    <mergeCell ref="B38:C38"/>
    <mergeCell ref="B43:C43"/>
    <mergeCell ref="A49:C49"/>
    <mergeCell ref="A50:C50"/>
  </mergeCells>
  <pageMargins left="0.7" right="0.7" top="0.75" bottom="0.75" header="0.3" footer="0.3"/>
  <headerFooter>
    <oddHeader>&amp;C&amp;"Calibri"&amp;12&amp;KFF0000 DATA CLASSIFICATION : RESTRICTED&amp;1#_x000D_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E976-D47B-43CC-BEC1-F70212746422}">
  <dimension ref="A1:H5"/>
  <sheetViews>
    <sheetView workbookViewId="0">
      <selection activeCell="B29" sqref="B29"/>
    </sheetView>
  </sheetViews>
  <sheetFormatPr defaultRowHeight="15" x14ac:dyDescent="0.25"/>
  <cols>
    <col min="1" max="1" width="27.5703125" customWidth="1"/>
    <col min="2" max="2" width="14.85546875" customWidth="1"/>
    <col min="3" max="3" width="13.140625" customWidth="1"/>
  </cols>
  <sheetData>
    <row r="1" spans="1:8" ht="60" customHeight="1" x14ac:dyDescent="0.25">
      <c r="A1" s="152" t="s">
        <v>120</v>
      </c>
      <c r="B1" s="234" t="s">
        <v>292</v>
      </c>
      <c r="C1" s="235"/>
      <c r="D1" s="235"/>
      <c r="E1" s="235"/>
      <c r="F1" s="235"/>
      <c r="G1" s="235"/>
      <c r="H1" s="235"/>
    </row>
    <row r="2" spans="1:8" ht="38.25" customHeight="1" x14ac:dyDescent="0.25">
      <c r="A2" s="152" t="s">
        <v>121</v>
      </c>
      <c r="B2" s="236">
        <v>5002004655</v>
      </c>
      <c r="C2" s="237"/>
      <c r="D2" s="237"/>
      <c r="E2" s="237"/>
      <c r="F2" s="237"/>
      <c r="G2" s="237"/>
      <c r="H2" s="238"/>
    </row>
    <row r="3" spans="1:8" ht="36" customHeight="1" x14ac:dyDescent="0.25">
      <c r="A3" s="152" t="s">
        <v>122</v>
      </c>
      <c r="B3" s="236" t="s">
        <v>536</v>
      </c>
      <c r="C3" s="237"/>
      <c r="D3" s="237"/>
      <c r="E3" s="237"/>
      <c r="F3" s="237"/>
      <c r="G3" s="237"/>
      <c r="H3" s="238"/>
    </row>
    <row r="4" spans="1:8" ht="15.75" x14ac:dyDescent="0.25">
      <c r="A4" s="153"/>
      <c r="B4" s="239"/>
      <c r="C4" s="240"/>
      <c r="D4" s="240"/>
      <c r="E4" s="240"/>
      <c r="F4" s="240"/>
      <c r="G4" s="240"/>
      <c r="H4" s="241"/>
    </row>
    <row r="5" spans="1:8" ht="31.5" customHeight="1" x14ac:dyDescent="0.25">
      <c r="A5" s="152" t="s">
        <v>123</v>
      </c>
      <c r="B5" s="242" t="s">
        <v>537</v>
      </c>
      <c r="C5" s="243"/>
      <c r="D5" s="243"/>
      <c r="E5" s="243"/>
      <c r="F5" s="243"/>
      <c r="G5" s="243"/>
      <c r="H5" s="244"/>
    </row>
  </sheetData>
  <sheetProtection password="DC2B" sheet="1" objects="1" scenarios="1"/>
  <mergeCells count="5">
    <mergeCell ref="B1:H1"/>
    <mergeCell ref="B2:H2"/>
    <mergeCell ref="B3:H3"/>
    <mergeCell ref="B4:H4"/>
    <mergeCell ref="B5:H5"/>
  </mergeCells>
  <pageMargins left="0.7" right="0.7" top="0.75" bottom="0.75" header="0.3" footer="0.3"/>
  <headerFooter>
    <oddHeader>&amp;C&amp;"Calibri"&amp;12&amp;KFF0000 DATA CLASSIFICATION : 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BCCF1-E686-4FD7-8AFA-F19DD1D64121}">
  <dimension ref="A1:C22"/>
  <sheetViews>
    <sheetView workbookViewId="0">
      <selection activeCell="N14" sqref="N14"/>
    </sheetView>
  </sheetViews>
  <sheetFormatPr defaultRowHeight="15" x14ac:dyDescent="0.25"/>
  <cols>
    <col min="1" max="1" width="33" customWidth="1"/>
    <col min="2" max="2" width="11.7109375" customWidth="1"/>
    <col min="3" max="3" width="58.85546875" customWidth="1"/>
  </cols>
  <sheetData>
    <row r="1" spans="1:3" x14ac:dyDescent="0.25">
      <c r="A1" s="245" t="str">
        <f>+[1]BASIC!A1</f>
        <v>Name of Package :</v>
      </c>
      <c r="B1" s="245"/>
      <c r="C1" s="245"/>
    </row>
    <row r="2" spans="1:3" ht="49.5" customHeight="1" x14ac:dyDescent="0.25">
      <c r="A2" s="246" t="str">
        <f>Basic!B1</f>
        <v>Construction of 4 nos. 220kV line bays at Kurawar S/s (for LILO of both ckts of Bhopal –Shujalpur 220kV D/c line at Kurawar S/s being implemented by MPPTCL) and construction of 9 nos. 132kV line bays at Kurawar S/s for various 132kV lines planned by MPPTCL</v>
      </c>
      <c r="B2" s="246"/>
      <c r="C2" s="246"/>
    </row>
    <row r="3" spans="1:3" x14ac:dyDescent="0.25">
      <c r="A3" s="154"/>
      <c r="B3" s="154"/>
      <c r="C3" s="154"/>
    </row>
    <row r="4" spans="1:3" x14ac:dyDescent="0.25">
      <c r="A4" s="247" t="s">
        <v>124</v>
      </c>
      <c r="B4" s="247"/>
      <c r="C4" s="247"/>
    </row>
    <row r="5" spans="1:3" ht="16.5" x14ac:dyDescent="0.25">
      <c r="A5" s="155"/>
      <c r="B5" s="155"/>
      <c r="C5" s="156"/>
    </row>
    <row r="6" spans="1:3" ht="33" x14ac:dyDescent="0.25">
      <c r="A6" s="157" t="s">
        <v>125</v>
      </c>
      <c r="B6" s="158"/>
      <c r="C6" s="159" t="s">
        <v>126</v>
      </c>
    </row>
    <row r="7" spans="1:3" ht="16.5" x14ac:dyDescent="0.25">
      <c r="A7" s="160"/>
      <c r="B7" s="160"/>
      <c r="C7" s="161"/>
    </row>
    <row r="8" spans="1:3" ht="16.5" x14ac:dyDescent="0.25">
      <c r="A8" s="162" t="str">
        <f>IF(C6="Individual Firm","Name of Sole Bidder [Individual Firm]",IF(C6="Licensee of a Manufacturer","Name of Bidder [Licensee]",IF(C6="Representative of a Manufacturer","Name of Bidder [Authorised Representative]","Name of Lead Partner")))</f>
        <v>Name of Sole Bidder [Individual Firm]</v>
      </c>
      <c r="B8" s="163"/>
      <c r="C8" s="164"/>
    </row>
    <row r="9" spans="1:3" ht="33" x14ac:dyDescent="0.25">
      <c r="A9" s="165" t="s">
        <v>127</v>
      </c>
      <c r="B9" s="166"/>
      <c r="C9" s="164"/>
    </row>
    <row r="10" spans="1:3" ht="16.5" x14ac:dyDescent="0.25">
      <c r="A10" s="167"/>
      <c r="B10" s="168"/>
      <c r="C10" s="164"/>
    </row>
    <row r="11" spans="1:3" ht="16.5" x14ac:dyDescent="0.25">
      <c r="A11" s="169"/>
      <c r="B11" s="170"/>
      <c r="C11" s="164" t="s">
        <v>128</v>
      </c>
    </row>
    <row r="12" spans="1:3" ht="16.5" x14ac:dyDescent="0.25">
      <c r="A12" s="156"/>
      <c r="B12" s="156"/>
      <c r="C12" s="160"/>
    </row>
    <row r="13" spans="1:3" ht="16.5" x14ac:dyDescent="0.25">
      <c r="A13" s="162" t="str">
        <f>IF(C6="Individual Firm","",IF(C6="Licensee of a Manufacturer","Name of Manufacturer [Licenser]",IF(C6="Representative of a Manufacturer","Name of Manufacturer","Name of Other Partner")))</f>
        <v/>
      </c>
      <c r="B13" s="163"/>
      <c r="C13" s="164" t="s">
        <v>128</v>
      </c>
    </row>
    <row r="14" spans="1:3" ht="16.5" x14ac:dyDescent="0.25">
      <c r="A14" s="171"/>
      <c r="B14" s="166"/>
      <c r="C14" s="164" t="s">
        <v>128</v>
      </c>
    </row>
    <row r="15" spans="1:3" ht="16.5" x14ac:dyDescent="0.25">
      <c r="A15" s="167"/>
      <c r="B15" s="168"/>
      <c r="C15" s="164" t="s">
        <v>128</v>
      </c>
    </row>
    <row r="16" spans="1:3" ht="16.5" x14ac:dyDescent="0.25">
      <c r="A16" s="248"/>
      <c r="B16" s="248"/>
      <c r="C16" s="164" t="s">
        <v>128</v>
      </c>
    </row>
    <row r="17" spans="1:3" ht="16.5" x14ac:dyDescent="0.25">
      <c r="A17" s="156"/>
      <c r="B17" s="156"/>
      <c r="C17" s="160"/>
    </row>
    <row r="18" spans="1:3" ht="16.5" x14ac:dyDescent="0.25">
      <c r="A18" s="172" t="s">
        <v>129</v>
      </c>
      <c r="B18" s="173"/>
      <c r="C18" s="174"/>
    </row>
    <row r="19" spans="1:3" ht="16.5" x14ac:dyDescent="0.25">
      <c r="A19" s="172" t="s">
        <v>130</v>
      </c>
      <c r="B19" s="173"/>
      <c r="C19" s="164"/>
    </row>
    <row r="20" spans="1:3" ht="16.5" x14ac:dyDescent="0.25">
      <c r="A20" s="175"/>
      <c r="B20" s="175"/>
      <c r="C20" s="175"/>
    </row>
    <row r="21" spans="1:3" ht="16.5" x14ac:dyDescent="0.25">
      <c r="A21" s="172" t="s">
        <v>131</v>
      </c>
      <c r="B21" s="173"/>
      <c r="C21" s="176"/>
    </row>
    <row r="22" spans="1:3" ht="16.5" x14ac:dyDescent="0.25">
      <c r="A22" s="172" t="s">
        <v>132</v>
      </c>
      <c r="B22" s="173"/>
      <c r="C22" s="164"/>
    </row>
  </sheetData>
  <mergeCells count="4">
    <mergeCell ref="A1:C1"/>
    <mergeCell ref="A2:C2"/>
    <mergeCell ref="A4:C4"/>
    <mergeCell ref="A16:B16"/>
  </mergeCells>
  <conditionalFormatting sqref="A13:B15 A16">
    <cfRule type="expression" dxfId="1" priority="1" stopIfTrue="1">
      <formula>$D$6= "Individual Firm"</formula>
    </cfRule>
  </conditionalFormatting>
  <conditionalFormatting sqref="C7">
    <cfRule type="expression" dxfId="0" priority="2" stopIfTrue="1">
      <formula>$AA$6=0</formula>
    </cfRule>
  </conditionalFormatting>
  <dataValidations count="1">
    <dataValidation type="list" allowBlank="1" showInputMessage="1" showErrorMessage="1" sqref="C6" xr:uid="{4177CFC4-91B6-476B-99B3-8CFB24552020}">
      <formula1>$AA$2:$AA$5</formula1>
    </dataValidation>
  </dataValidations>
  <pageMargins left="0.7" right="0.7" top="0.75" bottom="0.75" header="0.3" footer="0.3"/>
  <headerFooter>
    <oddHeader>&amp;C&amp;"Calibri"&amp;12&amp;KFF0000 DATA CLASSIFICATION : RESTRICTED&amp;1#_x000D_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ABB-2B6D-4603-B4D0-7E7C0E0AA229}">
  <sheetPr codeName="Sheet4"/>
  <dimension ref="A1:O1391"/>
  <sheetViews>
    <sheetView topLeftCell="A106" zoomScaleNormal="100" workbookViewId="0">
      <selection activeCell="E135" sqref="E135"/>
    </sheetView>
  </sheetViews>
  <sheetFormatPr defaultRowHeight="13.5" x14ac:dyDescent="0.25"/>
  <cols>
    <col min="1" max="1" width="10.28515625" style="198" customWidth="1"/>
    <col min="2" max="2" width="26.7109375" style="198" customWidth="1"/>
    <col min="3" max="3" width="17.140625" style="205" customWidth="1"/>
    <col min="4" max="4" width="20.42578125" style="198" customWidth="1"/>
    <col min="5" max="6" width="17.42578125" style="198" customWidth="1"/>
    <col min="7" max="7" width="73.28515625" style="198" customWidth="1"/>
    <col min="8" max="8" width="8.42578125" style="198" customWidth="1"/>
    <col min="9" max="9" width="10.28515625" style="198" customWidth="1"/>
    <col min="10" max="10" width="17.5703125" style="198" customWidth="1"/>
    <col min="11" max="11" width="12.85546875" style="198" customWidth="1"/>
    <col min="12" max="12" width="11.7109375" style="198" customWidth="1"/>
    <col min="13" max="239" width="9.140625" style="198"/>
    <col min="240" max="240" width="5.85546875" style="198" customWidth="1"/>
    <col min="241" max="241" width="8.42578125" style="198" customWidth="1"/>
    <col min="242" max="242" width="64.7109375" style="198" customWidth="1"/>
    <col min="243" max="244" width="8" style="198" customWidth="1"/>
    <col min="245" max="245" width="9.42578125" style="198" customWidth="1"/>
    <col min="246" max="246" width="9.85546875" style="198" customWidth="1"/>
    <col min="247" max="247" width="12.85546875" style="198" customWidth="1"/>
    <col min="248" max="495" width="9.140625" style="198"/>
    <col min="496" max="496" width="5.85546875" style="198" customWidth="1"/>
    <col min="497" max="497" width="8.42578125" style="198" customWidth="1"/>
    <col min="498" max="498" width="64.7109375" style="198" customWidth="1"/>
    <col min="499" max="500" width="8" style="198" customWidth="1"/>
    <col min="501" max="501" width="9.42578125" style="198" customWidth="1"/>
    <col min="502" max="502" width="9.85546875" style="198" customWidth="1"/>
    <col min="503" max="503" width="12.85546875" style="198" customWidth="1"/>
    <col min="504" max="751" width="9.140625" style="198"/>
    <col min="752" max="752" width="5.85546875" style="198" customWidth="1"/>
    <col min="753" max="753" width="8.42578125" style="198" customWidth="1"/>
    <col min="754" max="754" width="64.7109375" style="198" customWidth="1"/>
    <col min="755" max="756" width="8" style="198" customWidth="1"/>
    <col min="757" max="757" width="9.42578125" style="198" customWidth="1"/>
    <col min="758" max="758" width="9.85546875" style="198" customWidth="1"/>
    <col min="759" max="759" width="12.85546875" style="198" customWidth="1"/>
    <col min="760" max="1007" width="9.140625" style="198"/>
    <col min="1008" max="1008" width="5.85546875" style="198" customWidth="1"/>
    <col min="1009" max="1009" width="8.42578125" style="198" customWidth="1"/>
    <col min="1010" max="1010" width="64.7109375" style="198" customWidth="1"/>
    <col min="1011" max="1012" width="8" style="198" customWidth="1"/>
    <col min="1013" max="1013" width="9.42578125" style="198" customWidth="1"/>
    <col min="1014" max="1014" width="9.85546875" style="198" customWidth="1"/>
    <col min="1015" max="1015" width="12.85546875" style="198" customWidth="1"/>
    <col min="1016" max="1263" width="9.140625" style="198"/>
    <col min="1264" max="1264" width="5.85546875" style="198" customWidth="1"/>
    <col min="1265" max="1265" width="8.42578125" style="198" customWidth="1"/>
    <col min="1266" max="1266" width="64.7109375" style="198" customWidth="1"/>
    <col min="1267" max="1268" width="8" style="198" customWidth="1"/>
    <col min="1269" max="1269" width="9.42578125" style="198" customWidth="1"/>
    <col min="1270" max="1270" width="9.85546875" style="198" customWidth="1"/>
    <col min="1271" max="1271" width="12.85546875" style="198" customWidth="1"/>
    <col min="1272" max="1519" width="9.140625" style="198"/>
    <col min="1520" max="1520" width="5.85546875" style="198" customWidth="1"/>
    <col min="1521" max="1521" width="8.42578125" style="198" customWidth="1"/>
    <col min="1522" max="1522" width="64.7109375" style="198" customWidth="1"/>
    <col min="1523" max="1524" width="8" style="198" customWidth="1"/>
    <col min="1525" max="1525" width="9.42578125" style="198" customWidth="1"/>
    <col min="1526" max="1526" width="9.85546875" style="198" customWidth="1"/>
    <col min="1527" max="1527" width="12.85546875" style="198" customWidth="1"/>
    <col min="1528" max="1775" width="9.140625" style="198"/>
    <col min="1776" max="1776" width="5.85546875" style="198" customWidth="1"/>
    <col min="1777" max="1777" width="8.42578125" style="198" customWidth="1"/>
    <col min="1778" max="1778" width="64.7109375" style="198" customWidth="1"/>
    <col min="1779" max="1780" width="8" style="198" customWidth="1"/>
    <col min="1781" max="1781" width="9.42578125" style="198" customWidth="1"/>
    <col min="1782" max="1782" width="9.85546875" style="198" customWidth="1"/>
    <col min="1783" max="1783" width="12.85546875" style="198" customWidth="1"/>
    <col min="1784" max="2031" width="9.140625" style="198"/>
    <col min="2032" max="2032" width="5.85546875" style="198" customWidth="1"/>
    <col min="2033" max="2033" width="8.42578125" style="198" customWidth="1"/>
    <col min="2034" max="2034" width="64.7109375" style="198" customWidth="1"/>
    <col min="2035" max="2036" width="8" style="198" customWidth="1"/>
    <col min="2037" max="2037" width="9.42578125" style="198" customWidth="1"/>
    <col min="2038" max="2038" width="9.85546875" style="198" customWidth="1"/>
    <col min="2039" max="2039" width="12.85546875" style="198" customWidth="1"/>
    <col min="2040" max="2287" width="9.140625" style="198"/>
    <col min="2288" max="2288" width="5.85546875" style="198" customWidth="1"/>
    <col min="2289" max="2289" width="8.42578125" style="198" customWidth="1"/>
    <col min="2290" max="2290" width="64.7109375" style="198" customWidth="1"/>
    <col min="2291" max="2292" width="8" style="198" customWidth="1"/>
    <col min="2293" max="2293" width="9.42578125" style="198" customWidth="1"/>
    <col min="2294" max="2294" width="9.85546875" style="198" customWidth="1"/>
    <col min="2295" max="2295" width="12.85546875" style="198" customWidth="1"/>
    <col min="2296" max="2543" width="9.140625" style="198"/>
    <col min="2544" max="2544" width="5.85546875" style="198" customWidth="1"/>
    <col min="2545" max="2545" width="8.42578125" style="198" customWidth="1"/>
    <col min="2546" max="2546" width="64.7109375" style="198" customWidth="1"/>
    <col min="2547" max="2548" width="8" style="198" customWidth="1"/>
    <col min="2549" max="2549" width="9.42578125" style="198" customWidth="1"/>
    <col min="2550" max="2550" width="9.85546875" style="198" customWidth="1"/>
    <col min="2551" max="2551" width="12.85546875" style="198" customWidth="1"/>
    <col min="2552" max="2799" width="9.140625" style="198"/>
    <col min="2800" max="2800" width="5.85546875" style="198" customWidth="1"/>
    <col min="2801" max="2801" width="8.42578125" style="198" customWidth="1"/>
    <col min="2802" max="2802" width="64.7109375" style="198" customWidth="1"/>
    <col min="2803" max="2804" width="8" style="198" customWidth="1"/>
    <col min="2805" max="2805" width="9.42578125" style="198" customWidth="1"/>
    <col min="2806" max="2806" width="9.85546875" style="198" customWidth="1"/>
    <col min="2807" max="2807" width="12.85546875" style="198" customWidth="1"/>
    <col min="2808" max="3055" width="9.140625" style="198"/>
    <col min="3056" max="3056" width="5.85546875" style="198" customWidth="1"/>
    <col min="3057" max="3057" width="8.42578125" style="198" customWidth="1"/>
    <col min="3058" max="3058" width="64.7109375" style="198" customWidth="1"/>
    <col min="3059" max="3060" width="8" style="198" customWidth="1"/>
    <col min="3061" max="3061" width="9.42578125" style="198" customWidth="1"/>
    <col min="3062" max="3062" width="9.85546875" style="198" customWidth="1"/>
    <col min="3063" max="3063" width="12.85546875" style="198" customWidth="1"/>
    <col min="3064" max="3311" width="9.140625" style="198"/>
    <col min="3312" max="3312" width="5.85546875" style="198" customWidth="1"/>
    <col min="3313" max="3313" width="8.42578125" style="198" customWidth="1"/>
    <col min="3314" max="3314" width="64.7109375" style="198" customWidth="1"/>
    <col min="3315" max="3316" width="8" style="198" customWidth="1"/>
    <col min="3317" max="3317" width="9.42578125" style="198" customWidth="1"/>
    <col min="3318" max="3318" width="9.85546875" style="198" customWidth="1"/>
    <col min="3319" max="3319" width="12.85546875" style="198" customWidth="1"/>
    <col min="3320" max="3567" width="9.140625" style="198"/>
    <col min="3568" max="3568" width="5.85546875" style="198" customWidth="1"/>
    <col min="3569" max="3569" width="8.42578125" style="198" customWidth="1"/>
    <col min="3570" max="3570" width="64.7109375" style="198" customWidth="1"/>
    <col min="3571" max="3572" width="8" style="198" customWidth="1"/>
    <col min="3573" max="3573" width="9.42578125" style="198" customWidth="1"/>
    <col min="3574" max="3574" width="9.85546875" style="198" customWidth="1"/>
    <col min="3575" max="3575" width="12.85546875" style="198" customWidth="1"/>
    <col min="3576" max="3823" width="9.140625" style="198"/>
    <col min="3824" max="3824" width="5.85546875" style="198" customWidth="1"/>
    <col min="3825" max="3825" width="8.42578125" style="198" customWidth="1"/>
    <col min="3826" max="3826" width="64.7109375" style="198" customWidth="1"/>
    <col min="3827" max="3828" width="8" style="198" customWidth="1"/>
    <col min="3829" max="3829" width="9.42578125" style="198" customWidth="1"/>
    <col min="3830" max="3830" width="9.85546875" style="198" customWidth="1"/>
    <col min="3831" max="3831" width="12.85546875" style="198" customWidth="1"/>
    <col min="3832" max="4079" width="9.140625" style="198"/>
    <col min="4080" max="4080" width="5.85546875" style="198" customWidth="1"/>
    <col min="4081" max="4081" width="8.42578125" style="198" customWidth="1"/>
    <col min="4082" max="4082" width="64.7109375" style="198" customWidth="1"/>
    <col min="4083" max="4084" width="8" style="198" customWidth="1"/>
    <col min="4085" max="4085" width="9.42578125" style="198" customWidth="1"/>
    <col min="4086" max="4086" width="9.85546875" style="198" customWidth="1"/>
    <col min="4087" max="4087" width="12.85546875" style="198" customWidth="1"/>
    <col min="4088" max="4335" width="9.140625" style="198"/>
    <col min="4336" max="4336" width="5.85546875" style="198" customWidth="1"/>
    <col min="4337" max="4337" width="8.42578125" style="198" customWidth="1"/>
    <col min="4338" max="4338" width="64.7109375" style="198" customWidth="1"/>
    <col min="4339" max="4340" width="8" style="198" customWidth="1"/>
    <col min="4341" max="4341" width="9.42578125" style="198" customWidth="1"/>
    <col min="4342" max="4342" width="9.85546875" style="198" customWidth="1"/>
    <col min="4343" max="4343" width="12.85546875" style="198" customWidth="1"/>
    <col min="4344" max="4591" width="9.140625" style="198"/>
    <col min="4592" max="4592" width="5.85546875" style="198" customWidth="1"/>
    <col min="4593" max="4593" width="8.42578125" style="198" customWidth="1"/>
    <col min="4594" max="4594" width="64.7109375" style="198" customWidth="1"/>
    <col min="4595" max="4596" width="8" style="198" customWidth="1"/>
    <col min="4597" max="4597" width="9.42578125" style="198" customWidth="1"/>
    <col min="4598" max="4598" width="9.85546875" style="198" customWidth="1"/>
    <col min="4599" max="4599" width="12.85546875" style="198" customWidth="1"/>
    <col min="4600" max="4847" width="9.140625" style="198"/>
    <col min="4848" max="4848" width="5.85546875" style="198" customWidth="1"/>
    <col min="4849" max="4849" width="8.42578125" style="198" customWidth="1"/>
    <col min="4850" max="4850" width="64.7109375" style="198" customWidth="1"/>
    <col min="4851" max="4852" width="8" style="198" customWidth="1"/>
    <col min="4853" max="4853" width="9.42578125" style="198" customWidth="1"/>
    <col min="4854" max="4854" width="9.85546875" style="198" customWidth="1"/>
    <col min="4855" max="4855" width="12.85546875" style="198" customWidth="1"/>
    <col min="4856" max="5103" width="9.140625" style="198"/>
    <col min="5104" max="5104" width="5.85546875" style="198" customWidth="1"/>
    <col min="5105" max="5105" width="8.42578125" style="198" customWidth="1"/>
    <col min="5106" max="5106" width="64.7109375" style="198" customWidth="1"/>
    <col min="5107" max="5108" width="8" style="198" customWidth="1"/>
    <col min="5109" max="5109" width="9.42578125" style="198" customWidth="1"/>
    <col min="5110" max="5110" width="9.85546875" style="198" customWidth="1"/>
    <col min="5111" max="5111" width="12.85546875" style="198" customWidth="1"/>
    <col min="5112" max="5359" width="9.140625" style="198"/>
    <col min="5360" max="5360" width="5.85546875" style="198" customWidth="1"/>
    <col min="5361" max="5361" width="8.42578125" style="198" customWidth="1"/>
    <col min="5362" max="5362" width="64.7109375" style="198" customWidth="1"/>
    <col min="5363" max="5364" width="8" style="198" customWidth="1"/>
    <col min="5365" max="5365" width="9.42578125" style="198" customWidth="1"/>
    <col min="5366" max="5366" width="9.85546875" style="198" customWidth="1"/>
    <col min="5367" max="5367" width="12.85546875" style="198" customWidth="1"/>
    <col min="5368" max="5615" width="9.140625" style="198"/>
    <col min="5616" max="5616" width="5.85546875" style="198" customWidth="1"/>
    <col min="5617" max="5617" width="8.42578125" style="198" customWidth="1"/>
    <col min="5618" max="5618" width="64.7109375" style="198" customWidth="1"/>
    <col min="5619" max="5620" width="8" style="198" customWidth="1"/>
    <col min="5621" max="5621" width="9.42578125" style="198" customWidth="1"/>
    <col min="5622" max="5622" width="9.85546875" style="198" customWidth="1"/>
    <col min="5623" max="5623" width="12.85546875" style="198" customWidth="1"/>
    <col min="5624" max="5871" width="9.140625" style="198"/>
    <col min="5872" max="5872" width="5.85546875" style="198" customWidth="1"/>
    <col min="5873" max="5873" width="8.42578125" style="198" customWidth="1"/>
    <col min="5874" max="5874" width="64.7109375" style="198" customWidth="1"/>
    <col min="5875" max="5876" width="8" style="198" customWidth="1"/>
    <col min="5877" max="5877" width="9.42578125" style="198" customWidth="1"/>
    <col min="5878" max="5878" width="9.85546875" style="198" customWidth="1"/>
    <col min="5879" max="5879" width="12.85546875" style="198" customWidth="1"/>
    <col min="5880" max="6127" width="9.140625" style="198"/>
    <col min="6128" max="6128" width="5.85546875" style="198" customWidth="1"/>
    <col min="6129" max="6129" width="8.42578125" style="198" customWidth="1"/>
    <col min="6130" max="6130" width="64.7109375" style="198" customWidth="1"/>
    <col min="6131" max="6132" width="8" style="198" customWidth="1"/>
    <col min="6133" max="6133" width="9.42578125" style="198" customWidth="1"/>
    <col min="6134" max="6134" width="9.85546875" style="198" customWidth="1"/>
    <col min="6135" max="6135" width="12.85546875" style="198" customWidth="1"/>
    <col min="6136" max="6383" width="9.140625" style="198"/>
    <col min="6384" max="6384" width="5.85546875" style="198" customWidth="1"/>
    <col min="6385" max="6385" width="8.42578125" style="198" customWidth="1"/>
    <col min="6386" max="6386" width="64.7109375" style="198" customWidth="1"/>
    <col min="6387" max="6388" width="8" style="198" customWidth="1"/>
    <col min="6389" max="6389" width="9.42578125" style="198" customWidth="1"/>
    <col min="6390" max="6390" width="9.85546875" style="198" customWidth="1"/>
    <col min="6391" max="6391" width="12.85546875" style="198" customWidth="1"/>
    <col min="6392" max="6639" width="9.140625" style="198"/>
    <col min="6640" max="6640" width="5.85546875" style="198" customWidth="1"/>
    <col min="6641" max="6641" width="8.42578125" style="198" customWidth="1"/>
    <col min="6642" max="6642" width="64.7109375" style="198" customWidth="1"/>
    <col min="6643" max="6644" width="8" style="198" customWidth="1"/>
    <col min="6645" max="6645" width="9.42578125" style="198" customWidth="1"/>
    <col min="6646" max="6646" width="9.85546875" style="198" customWidth="1"/>
    <col min="6647" max="6647" width="12.85546875" style="198" customWidth="1"/>
    <col min="6648" max="6895" width="9.140625" style="198"/>
    <col min="6896" max="6896" width="5.85546875" style="198" customWidth="1"/>
    <col min="6897" max="6897" width="8.42578125" style="198" customWidth="1"/>
    <col min="6898" max="6898" width="64.7109375" style="198" customWidth="1"/>
    <col min="6899" max="6900" width="8" style="198" customWidth="1"/>
    <col min="6901" max="6901" width="9.42578125" style="198" customWidth="1"/>
    <col min="6902" max="6902" width="9.85546875" style="198" customWidth="1"/>
    <col min="6903" max="6903" width="12.85546875" style="198" customWidth="1"/>
    <col min="6904" max="7151" width="9.140625" style="198"/>
    <col min="7152" max="7152" width="5.85546875" style="198" customWidth="1"/>
    <col min="7153" max="7153" width="8.42578125" style="198" customWidth="1"/>
    <col min="7154" max="7154" width="64.7109375" style="198" customWidth="1"/>
    <col min="7155" max="7156" width="8" style="198" customWidth="1"/>
    <col min="7157" max="7157" width="9.42578125" style="198" customWidth="1"/>
    <col min="7158" max="7158" width="9.85546875" style="198" customWidth="1"/>
    <col min="7159" max="7159" width="12.85546875" style="198" customWidth="1"/>
    <col min="7160" max="7407" width="9.140625" style="198"/>
    <col min="7408" max="7408" width="5.85546875" style="198" customWidth="1"/>
    <col min="7409" max="7409" width="8.42578125" style="198" customWidth="1"/>
    <col min="7410" max="7410" width="64.7109375" style="198" customWidth="1"/>
    <col min="7411" max="7412" width="8" style="198" customWidth="1"/>
    <col min="7413" max="7413" width="9.42578125" style="198" customWidth="1"/>
    <col min="7414" max="7414" width="9.85546875" style="198" customWidth="1"/>
    <col min="7415" max="7415" width="12.85546875" style="198" customWidth="1"/>
    <col min="7416" max="7663" width="9.140625" style="198"/>
    <col min="7664" max="7664" width="5.85546875" style="198" customWidth="1"/>
    <col min="7665" max="7665" width="8.42578125" style="198" customWidth="1"/>
    <col min="7666" max="7666" width="64.7109375" style="198" customWidth="1"/>
    <col min="7667" max="7668" width="8" style="198" customWidth="1"/>
    <col min="7669" max="7669" width="9.42578125" style="198" customWidth="1"/>
    <col min="7670" max="7670" width="9.85546875" style="198" customWidth="1"/>
    <col min="7671" max="7671" width="12.85546875" style="198" customWidth="1"/>
    <col min="7672" max="7919" width="9.140625" style="198"/>
    <col min="7920" max="7920" width="5.85546875" style="198" customWidth="1"/>
    <col min="7921" max="7921" width="8.42578125" style="198" customWidth="1"/>
    <col min="7922" max="7922" width="64.7109375" style="198" customWidth="1"/>
    <col min="7923" max="7924" width="8" style="198" customWidth="1"/>
    <col min="7925" max="7925" width="9.42578125" style="198" customWidth="1"/>
    <col min="7926" max="7926" width="9.85546875" style="198" customWidth="1"/>
    <col min="7927" max="7927" width="12.85546875" style="198" customWidth="1"/>
    <col min="7928" max="8175" width="9.140625" style="198"/>
    <col min="8176" max="8176" width="5.85546875" style="198" customWidth="1"/>
    <col min="8177" max="8177" width="8.42578125" style="198" customWidth="1"/>
    <col min="8178" max="8178" width="64.7109375" style="198" customWidth="1"/>
    <col min="8179" max="8180" width="8" style="198" customWidth="1"/>
    <col min="8181" max="8181" width="9.42578125" style="198" customWidth="1"/>
    <col min="8182" max="8182" width="9.85546875" style="198" customWidth="1"/>
    <col min="8183" max="8183" width="12.85546875" style="198" customWidth="1"/>
    <col min="8184" max="8431" width="9.140625" style="198"/>
    <col min="8432" max="8432" width="5.85546875" style="198" customWidth="1"/>
    <col min="8433" max="8433" width="8.42578125" style="198" customWidth="1"/>
    <col min="8434" max="8434" width="64.7109375" style="198" customWidth="1"/>
    <col min="8435" max="8436" width="8" style="198" customWidth="1"/>
    <col min="8437" max="8437" width="9.42578125" style="198" customWidth="1"/>
    <col min="8438" max="8438" width="9.85546875" style="198" customWidth="1"/>
    <col min="8439" max="8439" width="12.85546875" style="198" customWidth="1"/>
    <col min="8440" max="8687" width="9.140625" style="198"/>
    <col min="8688" max="8688" width="5.85546875" style="198" customWidth="1"/>
    <col min="8689" max="8689" width="8.42578125" style="198" customWidth="1"/>
    <col min="8690" max="8690" width="64.7109375" style="198" customWidth="1"/>
    <col min="8691" max="8692" width="8" style="198" customWidth="1"/>
    <col min="8693" max="8693" width="9.42578125" style="198" customWidth="1"/>
    <col min="8694" max="8694" width="9.85546875" style="198" customWidth="1"/>
    <col min="8695" max="8695" width="12.85546875" style="198" customWidth="1"/>
    <col min="8696" max="8943" width="9.140625" style="198"/>
    <col min="8944" max="8944" width="5.85546875" style="198" customWidth="1"/>
    <col min="8945" max="8945" width="8.42578125" style="198" customWidth="1"/>
    <col min="8946" max="8946" width="64.7109375" style="198" customWidth="1"/>
    <col min="8947" max="8948" width="8" style="198" customWidth="1"/>
    <col min="8949" max="8949" width="9.42578125" style="198" customWidth="1"/>
    <col min="8950" max="8950" width="9.85546875" style="198" customWidth="1"/>
    <col min="8951" max="8951" width="12.85546875" style="198" customWidth="1"/>
    <col min="8952" max="9199" width="9.140625" style="198"/>
    <col min="9200" max="9200" width="5.85546875" style="198" customWidth="1"/>
    <col min="9201" max="9201" width="8.42578125" style="198" customWidth="1"/>
    <col min="9202" max="9202" width="64.7109375" style="198" customWidth="1"/>
    <col min="9203" max="9204" width="8" style="198" customWidth="1"/>
    <col min="9205" max="9205" width="9.42578125" style="198" customWidth="1"/>
    <col min="9206" max="9206" width="9.85546875" style="198" customWidth="1"/>
    <col min="9207" max="9207" width="12.85546875" style="198" customWidth="1"/>
    <col min="9208" max="9455" width="9.140625" style="198"/>
    <col min="9456" max="9456" width="5.85546875" style="198" customWidth="1"/>
    <col min="9457" max="9457" width="8.42578125" style="198" customWidth="1"/>
    <col min="9458" max="9458" width="64.7109375" style="198" customWidth="1"/>
    <col min="9459" max="9460" width="8" style="198" customWidth="1"/>
    <col min="9461" max="9461" width="9.42578125" style="198" customWidth="1"/>
    <col min="9462" max="9462" width="9.85546875" style="198" customWidth="1"/>
    <col min="9463" max="9463" width="12.85546875" style="198" customWidth="1"/>
    <col min="9464" max="9711" width="9.140625" style="198"/>
    <col min="9712" max="9712" width="5.85546875" style="198" customWidth="1"/>
    <col min="9713" max="9713" width="8.42578125" style="198" customWidth="1"/>
    <col min="9714" max="9714" width="64.7109375" style="198" customWidth="1"/>
    <col min="9715" max="9716" width="8" style="198" customWidth="1"/>
    <col min="9717" max="9717" width="9.42578125" style="198" customWidth="1"/>
    <col min="9718" max="9718" width="9.85546875" style="198" customWidth="1"/>
    <col min="9719" max="9719" width="12.85546875" style="198" customWidth="1"/>
    <col min="9720" max="9967" width="9.140625" style="198"/>
    <col min="9968" max="9968" width="5.85546875" style="198" customWidth="1"/>
    <col min="9969" max="9969" width="8.42578125" style="198" customWidth="1"/>
    <col min="9970" max="9970" width="64.7109375" style="198" customWidth="1"/>
    <col min="9971" max="9972" width="8" style="198" customWidth="1"/>
    <col min="9973" max="9973" width="9.42578125" style="198" customWidth="1"/>
    <col min="9974" max="9974" width="9.85546875" style="198" customWidth="1"/>
    <col min="9975" max="9975" width="12.85546875" style="198" customWidth="1"/>
    <col min="9976" max="10223" width="9.140625" style="198"/>
    <col min="10224" max="10224" width="5.85546875" style="198" customWidth="1"/>
    <col min="10225" max="10225" width="8.42578125" style="198" customWidth="1"/>
    <col min="10226" max="10226" width="64.7109375" style="198" customWidth="1"/>
    <col min="10227" max="10228" width="8" style="198" customWidth="1"/>
    <col min="10229" max="10229" width="9.42578125" style="198" customWidth="1"/>
    <col min="10230" max="10230" width="9.85546875" style="198" customWidth="1"/>
    <col min="10231" max="10231" width="12.85546875" style="198" customWidth="1"/>
    <col min="10232" max="10479" width="9.140625" style="198"/>
    <col min="10480" max="10480" width="5.85546875" style="198" customWidth="1"/>
    <col min="10481" max="10481" width="8.42578125" style="198" customWidth="1"/>
    <col min="10482" max="10482" width="64.7109375" style="198" customWidth="1"/>
    <col min="10483" max="10484" width="8" style="198" customWidth="1"/>
    <col min="10485" max="10485" width="9.42578125" style="198" customWidth="1"/>
    <col min="10486" max="10486" width="9.85546875" style="198" customWidth="1"/>
    <col min="10487" max="10487" width="12.85546875" style="198" customWidth="1"/>
    <col min="10488" max="10735" width="9.140625" style="198"/>
    <col min="10736" max="10736" width="5.85546875" style="198" customWidth="1"/>
    <col min="10737" max="10737" width="8.42578125" style="198" customWidth="1"/>
    <col min="10738" max="10738" width="64.7109375" style="198" customWidth="1"/>
    <col min="10739" max="10740" width="8" style="198" customWidth="1"/>
    <col min="10741" max="10741" width="9.42578125" style="198" customWidth="1"/>
    <col min="10742" max="10742" width="9.85546875" style="198" customWidth="1"/>
    <col min="10743" max="10743" width="12.85546875" style="198" customWidth="1"/>
    <col min="10744" max="10991" width="9.140625" style="198"/>
    <col min="10992" max="10992" width="5.85546875" style="198" customWidth="1"/>
    <col min="10993" max="10993" width="8.42578125" style="198" customWidth="1"/>
    <col min="10994" max="10994" width="64.7109375" style="198" customWidth="1"/>
    <col min="10995" max="10996" width="8" style="198" customWidth="1"/>
    <col min="10997" max="10997" width="9.42578125" style="198" customWidth="1"/>
    <col min="10998" max="10998" width="9.85546875" style="198" customWidth="1"/>
    <col min="10999" max="10999" width="12.85546875" style="198" customWidth="1"/>
    <col min="11000" max="11247" width="9.140625" style="198"/>
    <col min="11248" max="11248" width="5.85546875" style="198" customWidth="1"/>
    <col min="11249" max="11249" width="8.42578125" style="198" customWidth="1"/>
    <col min="11250" max="11250" width="64.7109375" style="198" customWidth="1"/>
    <col min="11251" max="11252" width="8" style="198" customWidth="1"/>
    <col min="11253" max="11253" width="9.42578125" style="198" customWidth="1"/>
    <col min="11254" max="11254" width="9.85546875" style="198" customWidth="1"/>
    <col min="11255" max="11255" width="12.85546875" style="198" customWidth="1"/>
    <col min="11256" max="11503" width="9.140625" style="198"/>
    <col min="11504" max="11504" width="5.85546875" style="198" customWidth="1"/>
    <col min="11505" max="11505" width="8.42578125" style="198" customWidth="1"/>
    <col min="11506" max="11506" width="64.7109375" style="198" customWidth="1"/>
    <col min="11507" max="11508" width="8" style="198" customWidth="1"/>
    <col min="11509" max="11509" width="9.42578125" style="198" customWidth="1"/>
    <col min="11510" max="11510" width="9.85546875" style="198" customWidth="1"/>
    <col min="11511" max="11511" width="12.85546875" style="198" customWidth="1"/>
    <col min="11512" max="11759" width="9.140625" style="198"/>
    <col min="11760" max="11760" width="5.85546875" style="198" customWidth="1"/>
    <col min="11761" max="11761" width="8.42578125" style="198" customWidth="1"/>
    <col min="11762" max="11762" width="64.7109375" style="198" customWidth="1"/>
    <col min="11763" max="11764" width="8" style="198" customWidth="1"/>
    <col min="11765" max="11765" width="9.42578125" style="198" customWidth="1"/>
    <col min="11766" max="11766" width="9.85546875" style="198" customWidth="1"/>
    <col min="11767" max="11767" width="12.85546875" style="198" customWidth="1"/>
    <col min="11768" max="12015" width="9.140625" style="198"/>
    <col min="12016" max="12016" width="5.85546875" style="198" customWidth="1"/>
    <col min="12017" max="12017" width="8.42578125" style="198" customWidth="1"/>
    <col min="12018" max="12018" width="64.7109375" style="198" customWidth="1"/>
    <col min="12019" max="12020" width="8" style="198" customWidth="1"/>
    <col min="12021" max="12021" width="9.42578125" style="198" customWidth="1"/>
    <col min="12022" max="12022" width="9.85546875" style="198" customWidth="1"/>
    <col min="12023" max="12023" width="12.85546875" style="198" customWidth="1"/>
    <col min="12024" max="12271" width="9.140625" style="198"/>
    <col min="12272" max="12272" width="5.85546875" style="198" customWidth="1"/>
    <col min="12273" max="12273" width="8.42578125" style="198" customWidth="1"/>
    <col min="12274" max="12274" width="64.7109375" style="198" customWidth="1"/>
    <col min="12275" max="12276" width="8" style="198" customWidth="1"/>
    <col min="12277" max="12277" width="9.42578125" style="198" customWidth="1"/>
    <col min="12278" max="12278" width="9.85546875" style="198" customWidth="1"/>
    <col min="12279" max="12279" width="12.85546875" style="198" customWidth="1"/>
    <col min="12280" max="12527" width="9.140625" style="198"/>
    <col min="12528" max="12528" width="5.85546875" style="198" customWidth="1"/>
    <col min="12529" max="12529" width="8.42578125" style="198" customWidth="1"/>
    <col min="12530" max="12530" width="64.7109375" style="198" customWidth="1"/>
    <col min="12531" max="12532" width="8" style="198" customWidth="1"/>
    <col min="12533" max="12533" width="9.42578125" style="198" customWidth="1"/>
    <col min="12534" max="12534" width="9.85546875" style="198" customWidth="1"/>
    <col min="12535" max="12535" width="12.85546875" style="198" customWidth="1"/>
    <col min="12536" max="12783" width="9.140625" style="198"/>
    <col min="12784" max="12784" width="5.85546875" style="198" customWidth="1"/>
    <col min="12785" max="12785" width="8.42578125" style="198" customWidth="1"/>
    <col min="12786" max="12786" width="64.7109375" style="198" customWidth="1"/>
    <col min="12787" max="12788" width="8" style="198" customWidth="1"/>
    <col min="12789" max="12789" width="9.42578125" style="198" customWidth="1"/>
    <col min="12790" max="12790" width="9.85546875" style="198" customWidth="1"/>
    <col min="12791" max="12791" width="12.85546875" style="198" customWidth="1"/>
    <col min="12792" max="13039" width="9.140625" style="198"/>
    <col min="13040" max="13040" width="5.85546875" style="198" customWidth="1"/>
    <col min="13041" max="13041" width="8.42578125" style="198" customWidth="1"/>
    <col min="13042" max="13042" width="64.7109375" style="198" customWidth="1"/>
    <col min="13043" max="13044" width="8" style="198" customWidth="1"/>
    <col min="13045" max="13045" width="9.42578125" style="198" customWidth="1"/>
    <col min="13046" max="13046" width="9.85546875" style="198" customWidth="1"/>
    <col min="13047" max="13047" width="12.85546875" style="198" customWidth="1"/>
    <col min="13048" max="13295" width="9.140625" style="198"/>
    <col min="13296" max="13296" width="5.85546875" style="198" customWidth="1"/>
    <col min="13297" max="13297" width="8.42578125" style="198" customWidth="1"/>
    <col min="13298" max="13298" width="64.7109375" style="198" customWidth="1"/>
    <col min="13299" max="13300" width="8" style="198" customWidth="1"/>
    <col min="13301" max="13301" width="9.42578125" style="198" customWidth="1"/>
    <col min="13302" max="13302" width="9.85546875" style="198" customWidth="1"/>
    <col min="13303" max="13303" width="12.85546875" style="198" customWidth="1"/>
    <col min="13304" max="13551" width="9.140625" style="198"/>
    <col min="13552" max="13552" width="5.85546875" style="198" customWidth="1"/>
    <col min="13553" max="13553" width="8.42578125" style="198" customWidth="1"/>
    <col min="13554" max="13554" width="64.7109375" style="198" customWidth="1"/>
    <col min="13555" max="13556" width="8" style="198" customWidth="1"/>
    <col min="13557" max="13557" width="9.42578125" style="198" customWidth="1"/>
    <col min="13558" max="13558" width="9.85546875" style="198" customWidth="1"/>
    <col min="13559" max="13559" width="12.85546875" style="198" customWidth="1"/>
    <col min="13560" max="13807" width="9.140625" style="198"/>
    <col min="13808" max="13808" width="5.85546875" style="198" customWidth="1"/>
    <col min="13809" max="13809" width="8.42578125" style="198" customWidth="1"/>
    <col min="13810" max="13810" width="64.7109375" style="198" customWidth="1"/>
    <col min="13811" max="13812" width="8" style="198" customWidth="1"/>
    <col min="13813" max="13813" width="9.42578125" style="198" customWidth="1"/>
    <col min="13814" max="13814" width="9.85546875" style="198" customWidth="1"/>
    <col min="13815" max="13815" width="12.85546875" style="198" customWidth="1"/>
    <col min="13816" max="14063" width="9.140625" style="198"/>
    <col min="14064" max="14064" width="5.85546875" style="198" customWidth="1"/>
    <col min="14065" max="14065" width="8.42578125" style="198" customWidth="1"/>
    <col min="14066" max="14066" width="64.7109375" style="198" customWidth="1"/>
    <col min="14067" max="14068" width="8" style="198" customWidth="1"/>
    <col min="14069" max="14069" width="9.42578125" style="198" customWidth="1"/>
    <col min="14070" max="14070" width="9.85546875" style="198" customWidth="1"/>
    <col min="14071" max="14071" width="12.85546875" style="198" customWidth="1"/>
    <col min="14072" max="14319" width="9.140625" style="198"/>
    <col min="14320" max="14320" width="5.85546875" style="198" customWidth="1"/>
    <col min="14321" max="14321" width="8.42578125" style="198" customWidth="1"/>
    <col min="14322" max="14322" width="64.7109375" style="198" customWidth="1"/>
    <col min="14323" max="14324" width="8" style="198" customWidth="1"/>
    <col min="14325" max="14325" width="9.42578125" style="198" customWidth="1"/>
    <col min="14326" max="14326" width="9.85546875" style="198" customWidth="1"/>
    <col min="14327" max="14327" width="12.85546875" style="198" customWidth="1"/>
    <col min="14328" max="14575" width="9.140625" style="198"/>
    <col min="14576" max="14576" width="5.85546875" style="198" customWidth="1"/>
    <col min="14577" max="14577" width="8.42578125" style="198" customWidth="1"/>
    <col min="14578" max="14578" width="64.7109375" style="198" customWidth="1"/>
    <col min="14579" max="14580" width="8" style="198" customWidth="1"/>
    <col min="14581" max="14581" width="9.42578125" style="198" customWidth="1"/>
    <col min="14582" max="14582" width="9.85546875" style="198" customWidth="1"/>
    <col min="14583" max="14583" width="12.85546875" style="198" customWidth="1"/>
    <col min="14584" max="14831" width="9.140625" style="198"/>
    <col min="14832" max="14832" width="5.85546875" style="198" customWidth="1"/>
    <col min="14833" max="14833" width="8.42578125" style="198" customWidth="1"/>
    <col min="14834" max="14834" width="64.7109375" style="198" customWidth="1"/>
    <col min="14835" max="14836" width="8" style="198" customWidth="1"/>
    <col min="14837" max="14837" width="9.42578125" style="198" customWidth="1"/>
    <col min="14838" max="14838" width="9.85546875" style="198" customWidth="1"/>
    <col min="14839" max="14839" width="12.85546875" style="198" customWidth="1"/>
    <col min="14840" max="15087" width="9.140625" style="198"/>
    <col min="15088" max="15088" width="5.85546875" style="198" customWidth="1"/>
    <col min="15089" max="15089" width="8.42578125" style="198" customWidth="1"/>
    <col min="15090" max="15090" width="64.7109375" style="198" customWidth="1"/>
    <col min="15091" max="15092" width="8" style="198" customWidth="1"/>
    <col min="15093" max="15093" width="9.42578125" style="198" customWidth="1"/>
    <col min="15094" max="15094" width="9.85546875" style="198" customWidth="1"/>
    <col min="15095" max="15095" width="12.85546875" style="198" customWidth="1"/>
    <col min="15096" max="15343" width="9.140625" style="198"/>
    <col min="15344" max="15344" width="5.85546875" style="198" customWidth="1"/>
    <col min="15345" max="15345" width="8.42578125" style="198" customWidth="1"/>
    <col min="15346" max="15346" width="64.7109375" style="198" customWidth="1"/>
    <col min="15347" max="15348" width="8" style="198" customWidth="1"/>
    <col min="15349" max="15349" width="9.42578125" style="198" customWidth="1"/>
    <col min="15350" max="15350" width="9.85546875" style="198" customWidth="1"/>
    <col min="15351" max="15351" width="12.85546875" style="198" customWidth="1"/>
    <col min="15352" max="15599" width="9.140625" style="198"/>
    <col min="15600" max="15600" width="5.85546875" style="198" customWidth="1"/>
    <col min="15601" max="15601" width="8.42578125" style="198" customWidth="1"/>
    <col min="15602" max="15602" width="64.7109375" style="198" customWidth="1"/>
    <col min="15603" max="15604" width="8" style="198" customWidth="1"/>
    <col min="15605" max="15605" width="9.42578125" style="198" customWidth="1"/>
    <col min="15606" max="15606" width="9.85546875" style="198" customWidth="1"/>
    <col min="15607" max="15607" width="12.85546875" style="198" customWidth="1"/>
    <col min="15608" max="15855" width="9.140625" style="198"/>
    <col min="15856" max="15856" width="5.85546875" style="198" customWidth="1"/>
    <col min="15857" max="15857" width="8.42578125" style="198" customWidth="1"/>
    <col min="15858" max="15858" width="64.7109375" style="198" customWidth="1"/>
    <col min="15859" max="15860" width="8" style="198" customWidth="1"/>
    <col min="15861" max="15861" width="9.42578125" style="198" customWidth="1"/>
    <col min="15862" max="15862" width="9.85546875" style="198" customWidth="1"/>
    <col min="15863" max="15863" width="12.85546875" style="198" customWidth="1"/>
    <col min="15864" max="16111" width="9.140625" style="198"/>
    <col min="16112" max="16112" width="5.85546875" style="198" customWidth="1"/>
    <col min="16113" max="16113" width="8.42578125" style="198" customWidth="1"/>
    <col min="16114" max="16114" width="64.7109375" style="198" customWidth="1"/>
    <col min="16115" max="16116" width="8" style="198" customWidth="1"/>
    <col min="16117" max="16117" width="9.42578125" style="198" customWidth="1"/>
    <col min="16118" max="16118" width="9.85546875" style="198" customWidth="1"/>
    <col min="16119" max="16119" width="12.85546875" style="198" customWidth="1"/>
    <col min="16120" max="16370" width="9.140625" style="198"/>
    <col min="16371" max="16384" width="8.85546875" style="198" customWidth="1"/>
  </cols>
  <sheetData>
    <row r="1" spans="1:12" s="181" customFormat="1" ht="15" x14ac:dyDescent="0.25">
      <c r="A1" s="249" t="s">
        <v>0</v>
      </c>
      <c r="B1" s="249"/>
      <c r="C1" s="249"/>
      <c r="D1" s="249"/>
      <c r="E1" s="249"/>
      <c r="F1" s="249"/>
      <c r="G1" s="249"/>
      <c r="H1" s="249"/>
      <c r="I1" s="249"/>
      <c r="J1" s="249"/>
      <c r="K1" s="249"/>
      <c r="L1" s="249"/>
    </row>
    <row r="2" spans="1:12" s="181" customFormat="1" ht="15" x14ac:dyDescent="0.25">
      <c r="A2" s="249" t="s">
        <v>1</v>
      </c>
      <c r="B2" s="249"/>
      <c r="C2" s="249"/>
      <c r="D2" s="249"/>
      <c r="E2" s="249"/>
      <c r="F2" s="249"/>
      <c r="G2" s="249"/>
      <c r="H2" s="249"/>
      <c r="I2" s="249"/>
      <c r="J2" s="249"/>
      <c r="K2" s="249"/>
      <c r="L2" s="249"/>
    </row>
    <row r="3" spans="1:12" s="182" customFormat="1" ht="15" x14ac:dyDescent="0.25">
      <c r="A3" s="260"/>
      <c r="B3" s="261"/>
      <c r="C3" s="261"/>
      <c r="D3" s="261"/>
      <c r="E3" s="261"/>
      <c r="F3" s="261"/>
      <c r="G3" s="261"/>
      <c r="H3" s="261"/>
      <c r="I3" s="261"/>
      <c r="J3" s="261"/>
      <c r="K3" s="261"/>
      <c r="L3" s="262"/>
    </row>
    <row r="4" spans="1:12" s="182" customFormat="1" ht="29.25" customHeight="1" x14ac:dyDescent="0.25">
      <c r="A4" s="263" t="str">
        <f>Basic!B1</f>
        <v>Construction of 4 nos. 220kV line bays at Kurawar S/s (for LILO of both ckts of Bhopal –Shujalpur 220kV D/c line at Kurawar S/s being implemented by MPPTCL) and construction of 9 nos. 132kV line bays at Kurawar S/s for various 132kV lines planned by MPPTCL</v>
      </c>
      <c r="B4" s="264"/>
      <c r="C4" s="264"/>
      <c r="D4" s="264"/>
      <c r="E4" s="264"/>
      <c r="F4" s="264"/>
      <c r="G4" s="264"/>
      <c r="H4" s="264"/>
      <c r="I4" s="264"/>
      <c r="J4" s="264"/>
      <c r="K4" s="264"/>
      <c r="L4" s="265"/>
    </row>
    <row r="5" spans="1:12" s="184" customFormat="1" x14ac:dyDescent="0.25">
      <c r="A5" s="183" t="s">
        <v>2</v>
      </c>
      <c r="B5" s="183"/>
      <c r="C5" s="183"/>
      <c r="D5" s="183"/>
      <c r="E5" s="266"/>
      <c r="F5" s="267"/>
      <c r="G5" s="267"/>
      <c r="H5" s="267"/>
      <c r="I5" s="267"/>
      <c r="J5" s="255" t="s">
        <v>3</v>
      </c>
      <c r="K5" s="256"/>
      <c r="L5" s="257"/>
    </row>
    <row r="6" spans="1:12" s="184" customFormat="1" x14ac:dyDescent="0.25">
      <c r="A6" s="258"/>
      <c r="B6" s="258"/>
      <c r="C6" s="258"/>
      <c r="D6" s="258"/>
      <c r="E6" s="266"/>
      <c r="F6" s="267"/>
      <c r="G6" s="267"/>
      <c r="H6" s="267"/>
      <c r="I6" s="267"/>
      <c r="J6" s="255" t="s">
        <v>4</v>
      </c>
      <c r="K6" s="256"/>
      <c r="L6" s="257"/>
    </row>
    <row r="7" spans="1:12" s="184" customFormat="1" x14ac:dyDescent="0.25">
      <c r="A7" s="258" t="s">
        <v>5</v>
      </c>
      <c r="B7" s="258"/>
      <c r="C7" s="259"/>
      <c r="D7" s="259"/>
      <c r="E7" s="266"/>
      <c r="F7" s="267"/>
      <c r="G7" s="267"/>
      <c r="H7" s="267"/>
      <c r="I7" s="267"/>
      <c r="J7" s="255" t="s">
        <v>6</v>
      </c>
      <c r="K7" s="256"/>
      <c r="L7" s="257"/>
    </row>
    <row r="8" spans="1:12" s="184" customFormat="1" x14ac:dyDescent="0.25">
      <c r="A8" s="185"/>
      <c r="B8" s="185"/>
      <c r="C8" s="185"/>
      <c r="D8" s="185"/>
      <c r="E8" s="266"/>
      <c r="F8" s="267"/>
      <c r="G8" s="267"/>
      <c r="H8" s="267"/>
      <c r="I8" s="267"/>
      <c r="J8" s="255" t="s">
        <v>7</v>
      </c>
      <c r="K8" s="256"/>
      <c r="L8" s="257"/>
    </row>
    <row r="9" spans="1:12" s="184" customFormat="1" x14ac:dyDescent="0.25">
      <c r="A9" s="185"/>
      <c r="B9" s="185"/>
      <c r="C9" s="185"/>
      <c r="D9" s="185"/>
      <c r="E9" s="266"/>
      <c r="F9" s="267"/>
      <c r="G9" s="267"/>
      <c r="H9" s="267"/>
      <c r="I9" s="267"/>
      <c r="J9" s="255" t="s">
        <v>8</v>
      </c>
      <c r="K9" s="256"/>
      <c r="L9" s="257"/>
    </row>
    <row r="10" spans="1:12" s="184" customFormat="1" ht="36" customHeight="1" x14ac:dyDescent="0.25">
      <c r="A10" s="271" t="s">
        <v>282</v>
      </c>
      <c r="B10" s="272"/>
      <c r="C10" s="272"/>
      <c r="D10" s="272"/>
      <c r="E10" s="272"/>
      <c r="F10" s="272"/>
      <c r="G10" s="272"/>
      <c r="H10" s="272"/>
      <c r="I10" s="272"/>
      <c r="J10" s="255" t="s">
        <v>9</v>
      </c>
      <c r="K10" s="256"/>
      <c r="L10" s="257"/>
    </row>
    <row r="11" spans="1:12" s="188" customFormat="1" ht="15" x14ac:dyDescent="0.25">
      <c r="A11" s="250" t="s">
        <v>10</v>
      </c>
      <c r="B11" s="250" t="s">
        <v>134</v>
      </c>
      <c r="C11" s="252" t="s">
        <v>133</v>
      </c>
      <c r="D11" s="253" t="s">
        <v>135</v>
      </c>
      <c r="E11" s="253" t="s">
        <v>13</v>
      </c>
      <c r="F11" s="186"/>
      <c r="G11" s="187"/>
      <c r="H11" s="185"/>
      <c r="I11" s="185"/>
      <c r="J11" s="185"/>
      <c r="K11" s="185"/>
      <c r="L11" s="185"/>
    </row>
    <row r="12" spans="1:12" s="193" customFormat="1" ht="90" x14ac:dyDescent="0.25">
      <c r="A12" s="251"/>
      <c r="B12" s="251"/>
      <c r="C12" s="252"/>
      <c r="D12" s="254"/>
      <c r="E12" s="254"/>
      <c r="F12" s="186" t="s">
        <v>73</v>
      </c>
      <c r="G12" s="189" t="s">
        <v>136</v>
      </c>
      <c r="H12" s="190" t="s">
        <v>16</v>
      </c>
      <c r="I12" s="190" t="s">
        <v>17</v>
      </c>
      <c r="J12" s="190" t="s">
        <v>289</v>
      </c>
      <c r="K12" s="191" t="s">
        <v>290</v>
      </c>
      <c r="L12" s="192" t="s">
        <v>20</v>
      </c>
    </row>
    <row r="13" spans="1:12" s="193" customFormat="1" ht="15" x14ac:dyDescent="0.25">
      <c r="A13" s="194">
        <v>1</v>
      </c>
      <c r="B13" s="194"/>
      <c r="C13" s="210"/>
      <c r="D13" s="186">
        <v>2</v>
      </c>
      <c r="E13" s="211">
        <v>3</v>
      </c>
      <c r="F13" s="186">
        <v>4</v>
      </c>
      <c r="G13" s="212">
        <v>5</v>
      </c>
      <c r="H13" s="190">
        <v>6</v>
      </c>
      <c r="I13" s="190">
        <v>7</v>
      </c>
      <c r="J13" s="190">
        <v>10</v>
      </c>
      <c r="K13" s="191">
        <v>11</v>
      </c>
      <c r="L13" s="190">
        <v>12</v>
      </c>
    </row>
    <row r="14" spans="1:12" s="193" customFormat="1" ht="33.75" customHeight="1" x14ac:dyDescent="0.25">
      <c r="A14" s="213" t="s">
        <v>74</v>
      </c>
      <c r="B14" s="273" t="s">
        <v>325</v>
      </c>
      <c r="C14" s="274"/>
      <c r="D14" s="274"/>
      <c r="E14" s="274"/>
      <c r="F14" s="274"/>
      <c r="G14" s="274"/>
      <c r="H14" s="274"/>
      <c r="I14" s="274"/>
      <c r="J14" s="274"/>
      <c r="K14" s="274"/>
      <c r="L14" s="275"/>
    </row>
    <row r="15" spans="1:12" ht="31.5" x14ac:dyDescent="0.25">
      <c r="A15" s="180">
        <v>1</v>
      </c>
      <c r="B15" s="208" t="s">
        <v>293</v>
      </c>
      <c r="C15" s="209" t="s">
        <v>294</v>
      </c>
      <c r="D15" s="209" t="s">
        <v>488</v>
      </c>
      <c r="E15" s="195">
        <v>0.18</v>
      </c>
      <c r="F15" s="196"/>
      <c r="G15" s="209" t="s">
        <v>343</v>
      </c>
      <c r="H15" s="209" t="s">
        <v>399</v>
      </c>
      <c r="I15" s="209">
        <v>4</v>
      </c>
      <c r="J15" s="226"/>
      <c r="K15" s="197">
        <f>J15*I15</f>
        <v>0</v>
      </c>
      <c r="L15" s="197">
        <f>IF(ISBLANK(F15),E15*K15,F15*K15)</f>
        <v>0</v>
      </c>
    </row>
    <row r="16" spans="1:12" ht="31.5" x14ac:dyDescent="0.25">
      <c r="A16" s="180">
        <v>2</v>
      </c>
      <c r="B16" s="208" t="s">
        <v>293</v>
      </c>
      <c r="C16" s="209">
        <v>1000001684</v>
      </c>
      <c r="D16" s="209" t="s">
        <v>489</v>
      </c>
      <c r="E16" s="195">
        <v>0.18</v>
      </c>
      <c r="F16" s="196"/>
      <c r="G16" s="209" t="s">
        <v>344</v>
      </c>
      <c r="H16" s="209" t="s">
        <v>399</v>
      </c>
      <c r="I16" s="209">
        <v>12</v>
      </c>
      <c r="J16" s="226"/>
      <c r="K16" s="197">
        <f t="shared" ref="K16:K72" si="0">J16*I16</f>
        <v>0</v>
      </c>
      <c r="L16" s="197">
        <f t="shared" ref="L16:L72" si="1">IF(ISBLANK(F16),E16*K16,F16*K16)</f>
        <v>0</v>
      </c>
    </row>
    <row r="17" spans="1:12" ht="31.5" x14ac:dyDescent="0.25">
      <c r="A17" s="180">
        <v>3</v>
      </c>
      <c r="B17" s="208" t="s">
        <v>293</v>
      </c>
      <c r="C17" s="209">
        <v>1000001772</v>
      </c>
      <c r="D17" s="209" t="s">
        <v>489</v>
      </c>
      <c r="E17" s="195">
        <v>0.18</v>
      </c>
      <c r="F17" s="196"/>
      <c r="G17" s="209" t="s">
        <v>345</v>
      </c>
      <c r="H17" s="209" t="s">
        <v>399</v>
      </c>
      <c r="I17" s="209">
        <v>12</v>
      </c>
      <c r="J17" s="226"/>
      <c r="K17" s="197">
        <f t="shared" si="0"/>
        <v>0</v>
      </c>
      <c r="L17" s="197">
        <f t="shared" si="1"/>
        <v>0</v>
      </c>
    </row>
    <row r="18" spans="1:12" ht="31.5" x14ac:dyDescent="0.25">
      <c r="A18" s="180">
        <v>4</v>
      </c>
      <c r="B18" s="208" t="s">
        <v>293</v>
      </c>
      <c r="C18" s="209">
        <v>1000001688</v>
      </c>
      <c r="D18" s="209" t="s">
        <v>490</v>
      </c>
      <c r="E18" s="195">
        <v>0.18</v>
      </c>
      <c r="F18" s="196"/>
      <c r="G18" s="209" t="s">
        <v>346</v>
      </c>
      <c r="H18" s="209" t="s">
        <v>399</v>
      </c>
      <c r="I18" s="209">
        <v>4</v>
      </c>
      <c r="J18" s="226"/>
      <c r="K18" s="197">
        <f t="shared" si="0"/>
        <v>0</v>
      </c>
      <c r="L18" s="197">
        <f t="shared" si="1"/>
        <v>0</v>
      </c>
    </row>
    <row r="19" spans="1:12" ht="31.5" x14ac:dyDescent="0.25">
      <c r="A19" s="180">
        <v>5</v>
      </c>
      <c r="B19" s="208" t="s">
        <v>293</v>
      </c>
      <c r="C19" s="209" t="s">
        <v>295</v>
      </c>
      <c r="D19" s="209" t="s">
        <v>490</v>
      </c>
      <c r="E19" s="195">
        <v>0.18</v>
      </c>
      <c r="F19" s="196"/>
      <c r="G19" s="209" t="s">
        <v>347</v>
      </c>
      <c r="H19" s="209" t="s">
        <v>399</v>
      </c>
      <c r="I19" s="209">
        <v>4</v>
      </c>
      <c r="J19" s="226"/>
      <c r="K19" s="197">
        <f t="shared" si="0"/>
        <v>0</v>
      </c>
      <c r="L19" s="197">
        <f t="shared" si="1"/>
        <v>0</v>
      </c>
    </row>
    <row r="20" spans="1:12" ht="31.5" x14ac:dyDescent="0.25">
      <c r="A20" s="180">
        <v>6</v>
      </c>
      <c r="B20" s="208" t="s">
        <v>293</v>
      </c>
      <c r="C20" s="209">
        <v>1000032777</v>
      </c>
      <c r="D20" s="209" t="s">
        <v>490</v>
      </c>
      <c r="E20" s="195">
        <v>0.18</v>
      </c>
      <c r="F20" s="196"/>
      <c r="G20" s="209" t="s">
        <v>348</v>
      </c>
      <c r="H20" s="209" t="s">
        <v>399</v>
      </c>
      <c r="I20" s="209">
        <v>8</v>
      </c>
      <c r="J20" s="226"/>
      <c r="K20" s="197">
        <f t="shared" si="0"/>
        <v>0</v>
      </c>
      <c r="L20" s="197">
        <f t="shared" si="1"/>
        <v>0</v>
      </c>
    </row>
    <row r="21" spans="1:12" ht="31.5" x14ac:dyDescent="0.25">
      <c r="A21" s="180">
        <v>7</v>
      </c>
      <c r="B21" s="208" t="s">
        <v>293</v>
      </c>
      <c r="C21" s="209">
        <v>1000020417</v>
      </c>
      <c r="D21" s="209" t="s">
        <v>491</v>
      </c>
      <c r="E21" s="195">
        <v>0.18</v>
      </c>
      <c r="F21" s="196"/>
      <c r="G21" s="209" t="s">
        <v>349</v>
      </c>
      <c r="H21" s="209" t="s">
        <v>399</v>
      </c>
      <c r="I21" s="209">
        <v>12</v>
      </c>
      <c r="J21" s="226"/>
      <c r="K21" s="197">
        <f t="shared" si="0"/>
        <v>0</v>
      </c>
      <c r="L21" s="197">
        <f t="shared" si="1"/>
        <v>0</v>
      </c>
    </row>
    <row r="22" spans="1:12" ht="31.5" x14ac:dyDescent="0.25">
      <c r="A22" s="180">
        <v>8</v>
      </c>
      <c r="B22" s="208" t="s">
        <v>293</v>
      </c>
      <c r="C22" s="209">
        <v>1000001695</v>
      </c>
      <c r="D22" s="209" t="s">
        <v>492</v>
      </c>
      <c r="E22" s="195">
        <v>0.18</v>
      </c>
      <c r="F22" s="196"/>
      <c r="G22" s="209" t="s">
        <v>350</v>
      </c>
      <c r="H22" s="209" t="s">
        <v>399</v>
      </c>
      <c r="I22" s="209">
        <v>52</v>
      </c>
      <c r="J22" s="226"/>
      <c r="K22" s="197">
        <f t="shared" si="0"/>
        <v>0</v>
      </c>
      <c r="L22" s="197">
        <f t="shared" si="1"/>
        <v>0</v>
      </c>
    </row>
    <row r="23" spans="1:12" ht="31.5" x14ac:dyDescent="0.25">
      <c r="A23" s="180">
        <v>9</v>
      </c>
      <c r="B23" s="208" t="s">
        <v>293</v>
      </c>
      <c r="C23" s="209">
        <v>1000001694</v>
      </c>
      <c r="D23" s="209" t="s">
        <v>492</v>
      </c>
      <c r="E23" s="195">
        <v>0.18</v>
      </c>
      <c r="F23" s="196"/>
      <c r="G23" s="209" t="s">
        <v>351</v>
      </c>
      <c r="H23" s="209" t="s">
        <v>399</v>
      </c>
      <c r="I23" s="209">
        <v>12</v>
      </c>
      <c r="J23" s="226"/>
      <c r="K23" s="197">
        <f t="shared" si="0"/>
        <v>0</v>
      </c>
      <c r="L23" s="197">
        <f t="shared" si="1"/>
        <v>0</v>
      </c>
    </row>
    <row r="24" spans="1:12" ht="38.25" customHeight="1" x14ac:dyDescent="0.25">
      <c r="A24" s="180">
        <v>10</v>
      </c>
      <c r="B24" s="208" t="s">
        <v>296</v>
      </c>
      <c r="C24" s="209">
        <v>1000011261</v>
      </c>
      <c r="D24" s="209" t="s">
        <v>493</v>
      </c>
      <c r="E24" s="195">
        <v>0.18</v>
      </c>
      <c r="F24" s="196"/>
      <c r="G24" s="209" t="s">
        <v>352</v>
      </c>
      <c r="H24" s="209" t="s">
        <v>165</v>
      </c>
      <c r="I24" s="209">
        <v>4</v>
      </c>
      <c r="J24" s="226"/>
      <c r="K24" s="197">
        <f t="shared" si="0"/>
        <v>0</v>
      </c>
      <c r="L24" s="197">
        <f t="shared" si="1"/>
        <v>0</v>
      </c>
    </row>
    <row r="25" spans="1:12" ht="31.5" x14ac:dyDescent="0.25">
      <c r="A25" s="180">
        <v>11</v>
      </c>
      <c r="B25" s="208" t="s">
        <v>296</v>
      </c>
      <c r="C25" s="209">
        <v>1000011255</v>
      </c>
      <c r="D25" s="209" t="s">
        <v>493</v>
      </c>
      <c r="E25" s="195">
        <v>0.18</v>
      </c>
      <c r="F25" s="196"/>
      <c r="G25" s="209" t="s">
        <v>353</v>
      </c>
      <c r="H25" s="209" t="s">
        <v>165</v>
      </c>
      <c r="I25" s="209">
        <v>1</v>
      </c>
      <c r="J25" s="226"/>
      <c r="K25" s="197">
        <f t="shared" si="0"/>
        <v>0</v>
      </c>
      <c r="L25" s="197">
        <f t="shared" si="1"/>
        <v>0</v>
      </c>
    </row>
    <row r="26" spans="1:12" ht="31.5" x14ac:dyDescent="0.25">
      <c r="A26" s="180">
        <v>12</v>
      </c>
      <c r="B26" s="208" t="s">
        <v>296</v>
      </c>
      <c r="C26" s="209">
        <v>1000011256</v>
      </c>
      <c r="D26" s="209" t="s">
        <v>493</v>
      </c>
      <c r="E26" s="195">
        <v>0.18</v>
      </c>
      <c r="F26" s="196"/>
      <c r="G26" s="209" t="s">
        <v>354</v>
      </c>
      <c r="H26" s="209" t="s">
        <v>165</v>
      </c>
      <c r="I26" s="209">
        <v>1</v>
      </c>
      <c r="J26" s="226"/>
      <c r="K26" s="197">
        <f t="shared" si="0"/>
        <v>0</v>
      </c>
      <c r="L26" s="197">
        <f t="shared" si="1"/>
        <v>0</v>
      </c>
    </row>
    <row r="27" spans="1:12" ht="39" customHeight="1" x14ac:dyDescent="0.25">
      <c r="A27" s="180">
        <v>13</v>
      </c>
      <c r="B27" s="208" t="s">
        <v>296</v>
      </c>
      <c r="C27" s="209">
        <v>1000011257</v>
      </c>
      <c r="D27" s="209" t="s">
        <v>493</v>
      </c>
      <c r="E27" s="195">
        <v>0.18</v>
      </c>
      <c r="F27" s="196"/>
      <c r="G27" s="209" t="s">
        <v>355</v>
      </c>
      <c r="H27" s="209" t="s">
        <v>165</v>
      </c>
      <c r="I27" s="209">
        <v>2</v>
      </c>
      <c r="J27" s="226"/>
      <c r="K27" s="197">
        <f t="shared" si="0"/>
        <v>0</v>
      </c>
      <c r="L27" s="197">
        <f t="shared" si="1"/>
        <v>0</v>
      </c>
    </row>
    <row r="28" spans="1:12" ht="25.5" customHeight="1" x14ac:dyDescent="0.25">
      <c r="A28" s="180">
        <v>14</v>
      </c>
      <c r="B28" s="208" t="s">
        <v>297</v>
      </c>
      <c r="C28" s="209">
        <v>1000001330</v>
      </c>
      <c r="D28" s="209" t="s">
        <v>494</v>
      </c>
      <c r="E28" s="195">
        <v>0.18</v>
      </c>
      <c r="F28" s="196"/>
      <c r="G28" s="209" t="s">
        <v>356</v>
      </c>
      <c r="H28" s="209" t="s">
        <v>399</v>
      </c>
      <c r="I28" s="209">
        <v>4</v>
      </c>
      <c r="J28" s="226"/>
      <c r="K28" s="197">
        <f t="shared" si="0"/>
        <v>0</v>
      </c>
      <c r="L28" s="197">
        <f t="shared" si="1"/>
        <v>0</v>
      </c>
    </row>
    <row r="29" spans="1:12" ht="33" customHeight="1" x14ac:dyDescent="0.25">
      <c r="A29" s="180">
        <v>15</v>
      </c>
      <c r="B29" s="208" t="s">
        <v>297</v>
      </c>
      <c r="C29" s="209">
        <v>1000055443</v>
      </c>
      <c r="D29" s="209" t="s">
        <v>494</v>
      </c>
      <c r="E29" s="195">
        <v>0.18</v>
      </c>
      <c r="F29" s="196"/>
      <c r="G29" s="209" t="s">
        <v>357</v>
      </c>
      <c r="H29" s="209" t="s">
        <v>399</v>
      </c>
      <c r="I29" s="209">
        <v>4</v>
      </c>
      <c r="J29" s="226"/>
      <c r="K29" s="197">
        <f t="shared" si="0"/>
        <v>0</v>
      </c>
      <c r="L29" s="197">
        <f t="shared" si="1"/>
        <v>0</v>
      </c>
    </row>
    <row r="30" spans="1:12" ht="31.5" x14ac:dyDescent="0.25">
      <c r="A30" s="180">
        <v>16</v>
      </c>
      <c r="B30" s="208" t="s">
        <v>297</v>
      </c>
      <c r="C30" s="209">
        <v>1000001167</v>
      </c>
      <c r="D30" s="209" t="s">
        <v>494</v>
      </c>
      <c r="E30" s="195">
        <v>0.18</v>
      </c>
      <c r="F30" s="196"/>
      <c r="G30" s="209" t="s">
        <v>358</v>
      </c>
      <c r="H30" s="209" t="s">
        <v>165</v>
      </c>
      <c r="I30" s="209">
        <v>1</v>
      </c>
      <c r="J30" s="226"/>
      <c r="K30" s="197">
        <f t="shared" si="0"/>
        <v>0</v>
      </c>
      <c r="L30" s="197">
        <f t="shared" si="1"/>
        <v>0</v>
      </c>
    </row>
    <row r="31" spans="1:12" ht="31.5" x14ac:dyDescent="0.25">
      <c r="A31" s="180">
        <v>17</v>
      </c>
      <c r="B31" s="208" t="s">
        <v>298</v>
      </c>
      <c r="C31" s="209">
        <v>1000001333</v>
      </c>
      <c r="D31" s="209" t="s">
        <v>494</v>
      </c>
      <c r="E31" s="195">
        <v>0.18</v>
      </c>
      <c r="F31" s="196"/>
      <c r="G31" s="209" t="s">
        <v>359</v>
      </c>
      <c r="H31" s="209" t="s">
        <v>399</v>
      </c>
      <c r="I31" s="209">
        <v>4</v>
      </c>
      <c r="J31" s="226"/>
      <c r="K31" s="197">
        <f t="shared" si="0"/>
        <v>0</v>
      </c>
      <c r="L31" s="197">
        <f t="shared" si="1"/>
        <v>0</v>
      </c>
    </row>
    <row r="32" spans="1:12" ht="31.5" x14ac:dyDescent="0.25">
      <c r="A32" s="180">
        <v>18</v>
      </c>
      <c r="B32" s="208" t="s">
        <v>299</v>
      </c>
      <c r="C32" s="209">
        <v>1000001568</v>
      </c>
      <c r="D32" s="209" t="s">
        <v>495</v>
      </c>
      <c r="E32" s="195">
        <v>0.18</v>
      </c>
      <c r="F32" s="196"/>
      <c r="G32" s="209" t="s">
        <v>360</v>
      </c>
      <c r="H32" s="209" t="s">
        <v>399</v>
      </c>
      <c r="I32" s="209">
        <v>4</v>
      </c>
      <c r="J32" s="226"/>
      <c r="K32" s="197">
        <f t="shared" si="0"/>
        <v>0</v>
      </c>
      <c r="L32" s="197">
        <f t="shared" si="1"/>
        <v>0</v>
      </c>
    </row>
    <row r="33" spans="1:12" ht="31.5" x14ac:dyDescent="0.25">
      <c r="A33" s="180">
        <v>19</v>
      </c>
      <c r="B33" s="208" t="s">
        <v>299</v>
      </c>
      <c r="C33" s="209">
        <v>1000036908</v>
      </c>
      <c r="D33" s="209" t="s">
        <v>496</v>
      </c>
      <c r="E33" s="195">
        <v>0.18</v>
      </c>
      <c r="F33" s="196"/>
      <c r="G33" s="209" t="s">
        <v>361</v>
      </c>
      <c r="H33" s="209" t="s">
        <v>400</v>
      </c>
      <c r="I33" s="209">
        <v>3</v>
      </c>
      <c r="J33" s="226"/>
      <c r="K33" s="197">
        <f t="shared" si="0"/>
        <v>0</v>
      </c>
      <c r="L33" s="197">
        <f t="shared" si="1"/>
        <v>0</v>
      </c>
    </row>
    <row r="34" spans="1:12" ht="126" x14ac:dyDescent="0.25">
      <c r="A34" s="180">
        <v>20</v>
      </c>
      <c r="B34" s="208" t="s">
        <v>300</v>
      </c>
      <c r="C34" s="209">
        <v>1000030433</v>
      </c>
      <c r="D34" s="209" t="s">
        <v>497</v>
      </c>
      <c r="E34" s="195">
        <v>0.18</v>
      </c>
      <c r="F34" s="196"/>
      <c r="G34" s="209" t="s">
        <v>145</v>
      </c>
      <c r="H34" s="209" t="s">
        <v>165</v>
      </c>
      <c r="I34" s="209">
        <v>1</v>
      </c>
      <c r="J34" s="226"/>
      <c r="K34" s="197">
        <f t="shared" si="0"/>
        <v>0</v>
      </c>
      <c r="L34" s="197">
        <f t="shared" si="1"/>
        <v>0</v>
      </c>
    </row>
    <row r="35" spans="1:12" ht="31.5" x14ac:dyDescent="0.25">
      <c r="A35" s="180">
        <v>21</v>
      </c>
      <c r="B35" s="208" t="s">
        <v>301</v>
      </c>
      <c r="C35" s="209">
        <v>1000000443</v>
      </c>
      <c r="D35" s="209" t="s">
        <v>496</v>
      </c>
      <c r="E35" s="195">
        <v>0.18</v>
      </c>
      <c r="F35" s="196"/>
      <c r="G35" s="209" t="s">
        <v>149</v>
      </c>
      <c r="H35" s="209" t="s">
        <v>401</v>
      </c>
      <c r="I35" s="209">
        <v>1</v>
      </c>
      <c r="J35" s="226"/>
      <c r="K35" s="197">
        <f t="shared" si="0"/>
        <v>0</v>
      </c>
      <c r="L35" s="197">
        <f t="shared" si="1"/>
        <v>0</v>
      </c>
    </row>
    <row r="36" spans="1:12" ht="31.5" x14ac:dyDescent="0.25">
      <c r="A36" s="180">
        <v>22</v>
      </c>
      <c r="B36" s="208" t="s">
        <v>301</v>
      </c>
      <c r="C36" s="209" t="s">
        <v>302</v>
      </c>
      <c r="D36" s="209" t="s">
        <v>496</v>
      </c>
      <c r="E36" s="195">
        <v>0.18</v>
      </c>
      <c r="F36" s="196"/>
      <c r="G36" s="209" t="s">
        <v>148</v>
      </c>
      <c r="H36" s="209" t="s">
        <v>401</v>
      </c>
      <c r="I36" s="209">
        <v>1</v>
      </c>
      <c r="J36" s="226"/>
      <c r="K36" s="197">
        <f t="shared" si="0"/>
        <v>0</v>
      </c>
      <c r="L36" s="197">
        <f t="shared" si="1"/>
        <v>0</v>
      </c>
    </row>
    <row r="37" spans="1:12" ht="15.75" x14ac:dyDescent="0.25">
      <c r="A37" s="180">
        <v>23</v>
      </c>
      <c r="B37" s="208" t="s">
        <v>303</v>
      </c>
      <c r="C37" s="209">
        <v>1000014547</v>
      </c>
      <c r="D37" s="209" t="s">
        <v>494</v>
      </c>
      <c r="E37" s="195">
        <v>0.18</v>
      </c>
      <c r="F37" s="196"/>
      <c r="G37" s="209" t="s">
        <v>143</v>
      </c>
      <c r="H37" s="209" t="s">
        <v>399</v>
      </c>
      <c r="I37" s="209">
        <v>2</v>
      </c>
      <c r="J37" s="226"/>
      <c r="K37" s="197">
        <f t="shared" si="0"/>
        <v>0</v>
      </c>
      <c r="L37" s="197">
        <f t="shared" si="1"/>
        <v>0</v>
      </c>
    </row>
    <row r="38" spans="1:12" ht="15.75" x14ac:dyDescent="0.25">
      <c r="A38" s="180">
        <v>24</v>
      </c>
      <c r="B38" s="208" t="s">
        <v>303</v>
      </c>
      <c r="C38" s="209">
        <v>1000017482</v>
      </c>
      <c r="D38" s="209" t="s">
        <v>498</v>
      </c>
      <c r="E38" s="195">
        <v>0.18</v>
      </c>
      <c r="F38" s="196"/>
      <c r="G38" s="209" t="s">
        <v>362</v>
      </c>
      <c r="H38" s="209" t="s">
        <v>399</v>
      </c>
      <c r="I38" s="209">
        <v>2</v>
      </c>
      <c r="J38" s="226"/>
      <c r="K38" s="197">
        <f t="shared" si="0"/>
        <v>0</v>
      </c>
      <c r="L38" s="197">
        <f t="shared" si="1"/>
        <v>0</v>
      </c>
    </row>
    <row r="39" spans="1:12" ht="15" customHeight="1" x14ac:dyDescent="0.25">
      <c r="A39" s="180">
        <v>25</v>
      </c>
      <c r="B39" s="208" t="s">
        <v>303</v>
      </c>
      <c r="C39" s="209">
        <v>1000038387</v>
      </c>
      <c r="D39" s="209" t="s">
        <v>499</v>
      </c>
      <c r="E39" s="195">
        <v>0.18</v>
      </c>
      <c r="F39" s="196"/>
      <c r="G39" s="209" t="s">
        <v>141</v>
      </c>
      <c r="H39" s="209" t="s">
        <v>399</v>
      </c>
      <c r="I39" s="209">
        <v>35</v>
      </c>
      <c r="J39" s="226"/>
      <c r="K39" s="197">
        <f t="shared" si="0"/>
        <v>0</v>
      </c>
      <c r="L39" s="197">
        <f t="shared" si="1"/>
        <v>0</v>
      </c>
    </row>
    <row r="40" spans="1:12" ht="31.5" x14ac:dyDescent="0.25">
      <c r="A40" s="180">
        <v>26</v>
      </c>
      <c r="B40" s="208" t="s">
        <v>303</v>
      </c>
      <c r="C40" s="209">
        <v>1000038325</v>
      </c>
      <c r="D40" s="209" t="s">
        <v>498</v>
      </c>
      <c r="E40" s="195">
        <v>0.18</v>
      </c>
      <c r="F40" s="196"/>
      <c r="G40" s="209" t="s">
        <v>142</v>
      </c>
      <c r="H40" s="209" t="s">
        <v>399</v>
      </c>
      <c r="I40" s="209">
        <v>40</v>
      </c>
      <c r="J40" s="226"/>
      <c r="K40" s="197">
        <f t="shared" si="0"/>
        <v>0</v>
      </c>
      <c r="L40" s="197">
        <f t="shared" si="1"/>
        <v>0</v>
      </c>
    </row>
    <row r="41" spans="1:12" ht="31.5" x14ac:dyDescent="0.25">
      <c r="A41" s="180">
        <v>27</v>
      </c>
      <c r="B41" s="208" t="s">
        <v>303</v>
      </c>
      <c r="C41" s="209">
        <v>1000038389</v>
      </c>
      <c r="D41" s="209" t="s">
        <v>499</v>
      </c>
      <c r="E41" s="195">
        <v>0.18</v>
      </c>
      <c r="F41" s="196"/>
      <c r="G41" s="209" t="s">
        <v>363</v>
      </c>
      <c r="H41" s="209" t="s">
        <v>399</v>
      </c>
      <c r="I41" s="209">
        <v>20</v>
      </c>
      <c r="J41" s="226"/>
      <c r="K41" s="197">
        <f t="shared" si="0"/>
        <v>0</v>
      </c>
      <c r="L41" s="197">
        <f t="shared" si="1"/>
        <v>0</v>
      </c>
    </row>
    <row r="42" spans="1:12" ht="31.5" x14ac:dyDescent="0.25">
      <c r="A42" s="180">
        <v>28</v>
      </c>
      <c r="B42" s="208" t="s">
        <v>303</v>
      </c>
      <c r="C42" s="209">
        <v>1000038397</v>
      </c>
      <c r="D42" s="209" t="s">
        <v>498</v>
      </c>
      <c r="E42" s="195">
        <v>0.18</v>
      </c>
      <c r="F42" s="196"/>
      <c r="G42" s="209" t="s">
        <v>364</v>
      </c>
      <c r="H42" s="209" t="s">
        <v>399</v>
      </c>
      <c r="I42" s="209">
        <v>20</v>
      </c>
      <c r="J42" s="226"/>
      <c r="K42" s="197">
        <f t="shared" si="0"/>
        <v>0</v>
      </c>
      <c r="L42" s="197">
        <f t="shared" si="1"/>
        <v>0</v>
      </c>
    </row>
    <row r="43" spans="1:12" ht="15.75" x14ac:dyDescent="0.25">
      <c r="A43" s="180">
        <v>29</v>
      </c>
      <c r="B43" s="208" t="s">
        <v>303</v>
      </c>
      <c r="C43" s="209">
        <v>1000013795</v>
      </c>
      <c r="D43" s="209" t="s">
        <v>498</v>
      </c>
      <c r="E43" s="195">
        <v>0.18</v>
      </c>
      <c r="F43" s="196"/>
      <c r="G43" s="209" t="s">
        <v>140</v>
      </c>
      <c r="H43" s="209" t="s">
        <v>401</v>
      </c>
      <c r="I43" s="209">
        <v>3</v>
      </c>
      <c r="J43" s="226"/>
      <c r="K43" s="197">
        <f t="shared" si="0"/>
        <v>0</v>
      </c>
      <c r="L43" s="197">
        <f t="shared" si="1"/>
        <v>0</v>
      </c>
    </row>
    <row r="44" spans="1:12" ht="31.5" x14ac:dyDescent="0.25">
      <c r="A44" s="180">
        <v>30</v>
      </c>
      <c r="B44" s="208" t="s">
        <v>303</v>
      </c>
      <c r="C44" s="209">
        <v>1000024515</v>
      </c>
      <c r="D44" s="209" t="s">
        <v>500</v>
      </c>
      <c r="E44" s="195">
        <v>0.18</v>
      </c>
      <c r="F44" s="196"/>
      <c r="G44" s="209" t="s">
        <v>365</v>
      </c>
      <c r="H44" s="209" t="s">
        <v>399</v>
      </c>
      <c r="I44" s="209">
        <v>1</v>
      </c>
      <c r="J44" s="226"/>
      <c r="K44" s="197">
        <f t="shared" si="0"/>
        <v>0</v>
      </c>
      <c r="L44" s="197">
        <f t="shared" si="1"/>
        <v>0</v>
      </c>
    </row>
    <row r="45" spans="1:12" ht="15.75" x14ac:dyDescent="0.25">
      <c r="A45" s="180">
        <v>31</v>
      </c>
      <c r="B45" s="208" t="s">
        <v>303</v>
      </c>
      <c r="C45" s="209">
        <v>1000025538</v>
      </c>
      <c r="D45" s="209" t="s">
        <v>500</v>
      </c>
      <c r="E45" s="195">
        <v>0.18</v>
      </c>
      <c r="F45" s="196"/>
      <c r="G45" s="209" t="s">
        <v>366</v>
      </c>
      <c r="H45" s="209" t="s">
        <v>399</v>
      </c>
      <c r="I45" s="209">
        <v>1</v>
      </c>
      <c r="J45" s="226"/>
      <c r="K45" s="197">
        <f t="shared" si="0"/>
        <v>0</v>
      </c>
      <c r="L45" s="197">
        <f t="shared" si="1"/>
        <v>0</v>
      </c>
    </row>
    <row r="46" spans="1:12" ht="31.5" x14ac:dyDescent="0.25">
      <c r="A46" s="180">
        <v>32</v>
      </c>
      <c r="B46" s="208" t="s">
        <v>304</v>
      </c>
      <c r="C46" s="209">
        <v>1000006284</v>
      </c>
      <c r="D46" s="209" t="s">
        <v>501</v>
      </c>
      <c r="E46" s="195">
        <v>0.18</v>
      </c>
      <c r="F46" s="196"/>
      <c r="G46" s="209" t="s">
        <v>137</v>
      </c>
      <c r="H46" s="209" t="s">
        <v>165</v>
      </c>
      <c r="I46" s="209">
        <v>3</v>
      </c>
      <c r="J46" s="226"/>
      <c r="K46" s="197">
        <f t="shared" si="0"/>
        <v>0</v>
      </c>
      <c r="L46" s="197">
        <f t="shared" si="1"/>
        <v>0</v>
      </c>
    </row>
    <row r="47" spans="1:12" ht="31.5" x14ac:dyDescent="0.25">
      <c r="A47" s="180">
        <v>33</v>
      </c>
      <c r="B47" s="208" t="s">
        <v>305</v>
      </c>
      <c r="C47" s="209">
        <v>1000012018</v>
      </c>
      <c r="D47" s="209" t="s">
        <v>502</v>
      </c>
      <c r="E47" s="195">
        <v>0.18</v>
      </c>
      <c r="F47" s="196"/>
      <c r="G47" s="209" t="s">
        <v>139</v>
      </c>
      <c r="H47" s="209" t="s">
        <v>165</v>
      </c>
      <c r="I47" s="209">
        <v>3</v>
      </c>
      <c r="J47" s="226"/>
      <c r="K47" s="197">
        <f t="shared" si="0"/>
        <v>0</v>
      </c>
      <c r="L47" s="197">
        <f t="shared" si="1"/>
        <v>0</v>
      </c>
    </row>
    <row r="48" spans="1:12" ht="15.75" x14ac:dyDescent="0.25">
      <c r="A48" s="180">
        <v>34</v>
      </c>
      <c r="B48" s="208" t="s">
        <v>305</v>
      </c>
      <c r="C48" s="209">
        <v>1000012022</v>
      </c>
      <c r="D48" s="209" t="s">
        <v>503</v>
      </c>
      <c r="E48" s="195">
        <v>0.18</v>
      </c>
      <c r="F48" s="196"/>
      <c r="G48" s="209" t="s">
        <v>138</v>
      </c>
      <c r="H48" s="209" t="s">
        <v>399</v>
      </c>
      <c r="I48" s="209">
        <v>3</v>
      </c>
      <c r="J48" s="226"/>
      <c r="K48" s="197">
        <f t="shared" si="0"/>
        <v>0</v>
      </c>
      <c r="L48" s="197">
        <f t="shared" si="1"/>
        <v>0</v>
      </c>
    </row>
    <row r="49" spans="1:12" ht="15.75" x14ac:dyDescent="0.25">
      <c r="A49" s="180">
        <v>35</v>
      </c>
      <c r="B49" s="208" t="s">
        <v>305</v>
      </c>
      <c r="C49" s="209" t="s">
        <v>306</v>
      </c>
      <c r="D49" s="209" t="s">
        <v>503</v>
      </c>
      <c r="E49" s="195">
        <v>0.18</v>
      </c>
      <c r="F49" s="196"/>
      <c r="G49" s="209" t="s">
        <v>367</v>
      </c>
      <c r="H49" s="209" t="s">
        <v>399</v>
      </c>
      <c r="I49" s="209">
        <v>3</v>
      </c>
      <c r="J49" s="226"/>
      <c r="K49" s="197">
        <f t="shared" si="0"/>
        <v>0</v>
      </c>
      <c r="L49" s="197">
        <f t="shared" si="1"/>
        <v>0</v>
      </c>
    </row>
    <row r="50" spans="1:12" ht="15.75" x14ac:dyDescent="0.25">
      <c r="A50" s="180">
        <v>36</v>
      </c>
      <c r="B50" s="208" t="s">
        <v>307</v>
      </c>
      <c r="C50" s="209" t="s">
        <v>308</v>
      </c>
      <c r="D50" s="209" t="s">
        <v>504</v>
      </c>
      <c r="E50" s="195">
        <v>0.18</v>
      </c>
      <c r="F50" s="196"/>
      <c r="G50" s="209" t="s">
        <v>368</v>
      </c>
      <c r="H50" s="209" t="s">
        <v>165</v>
      </c>
      <c r="I50" s="209">
        <v>1</v>
      </c>
      <c r="J50" s="226"/>
      <c r="K50" s="197">
        <f t="shared" si="0"/>
        <v>0</v>
      </c>
      <c r="L50" s="197">
        <f t="shared" si="1"/>
        <v>0</v>
      </c>
    </row>
    <row r="51" spans="1:12" ht="15.75" x14ac:dyDescent="0.25">
      <c r="A51" s="180">
        <v>37</v>
      </c>
      <c r="B51" s="208" t="s">
        <v>307</v>
      </c>
      <c r="C51" s="209" t="s">
        <v>309</v>
      </c>
      <c r="D51" s="209" t="s">
        <v>490</v>
      </c>
      <c r="E51" s="195">
        <v>0.18</v>
      </c>
      <c r="F51" s="196"/>
      <c r="G51" s="209" t="s">
        <v>369</v>
      </c>
      <c r="H51" s="209" t="s">
        <v>165</v>
      </c>
      <c r="I51" s="209">
        <v>1</v>
      </c>
      <c r="J51" s="226"/>
      <c r="K51" s="197">
        <f t="shared" si="0"/>
        <v>0</v>
      </c>
      <c r="L51" s="197">
        <f t="shared" si="1"/>
        <v>0</v>
      </c>
    </row>
    <row r="52" spans="1:12" ht="15.75" x14ac:dyDescent="0.25">
      <c r="A52" s="180">
        <v>38</v>
      </c>
      <c r="B52" s="208" t="s">
        <v>307</v>
      </c>
      <c r="C52" s="209" t="s">
        <v>310</v>
      </c>
      <c r="D52" s="209" t="s">
        <v>504</v>
      </c>
      <c r="E52" s="195">
        <v>0.18</v>
      </c>
      <c r="F52" s="196"/>
      <c r="G52" s="209" t="s">
        <v>370</v>
      </c>
      <c r="H52" s="209" t="s">
        <v>165</v>
      </c>
      <c r="I52" s="209">
        <v>1</v>
      </c>
      <c r="J52" s="226"/>
      <c r="K52" s="197">
        <f t="shared" si="0"/>
        <v>0</v>
      </c>
      <c r="L52" s="197">
        <f t="shared" si="1"/>
        <v>0</v>
      </c>
    </row>
    <row r="53" spans="1:12" ht="15.75" x14ac:dyDescent="0.25">
      <c r="A53" s="180">
        <v>39</v>
      </c>
      <c r="B53" s="208" t="s">
        <v>307</v>
      </c>
      <c r="C53" s="209" t="s">
        <v>311</v>
      </c>
      <c r="D53" s="209" t="s">
        <v>489</v>
      </c>
      <c r="E53" s="195">
        <v>0.18</v>
      </c>
      <c r="F53" s="196"/>
      <c r="G53" s="209" t="s">
        <v>371</v>
      </c>
      <c r="H53" s="209" t="s">
        <v>165</v>
      </c>
      <c r="I53" s="209">
        <v>1</v>
      </c>
      <c r="J53" s="226"/>
      <c r="K53" s="197">
        <f t="shared" si="0"/>
        <v>0</v>
      </c>
      <c r="L53" s="197">
        <f t="shared" si="1"/>
        <v>0</v>
      </c>
    </row>
    <row r="54" spans="1:12" ht="15.75" x14ac:dyDescent="0.25">
      <c r="A54" s="180">
        <v>40</v>
      </c>
      <c r="B54" s="208" t="s">
        <v>307</v>
      </c>
      <c r="C54" s="209" t="s">
        <v>312</v>
      </c>
      <c r="D54" s="209" t="s">
        <v>491</v>
      </c>
      <c r="E54" s="195">
        <v>0.18</v>
      </c>
      <c r="F54" s="196"/>
      <c r="G54" s="209" t="s">
        <v>372</v>
      </c>
      <c r="H54" s="209" t="s">
        <v>165</v>
      </c>
      <c r="I54" s="209">
        <v>1</v>
      </c>
      <c r="J54" s="226"/>
      <c r="K54" s="197">
        <f t="shared" si="0"/>
        <v>0</v>
      </c>
      <c r="L54" s="197">
        <f t="shared" si="1"/>
        <v>0</v>
      </c>
    </row>
    <row r="55" spans="1:12" ht="20.25" customHeight="1" x14ac:dyDescent="0.25">
      <c r="A55" s="180">
        <v>41</v>
      </c>
      <c r="B55" s="208" t="s">
        <v>307</v>
      </c>
      <c r="C55" s="209" t="s">
        <v>313</v>
      </c>
      <c r="D55" s="209" t="s">
        <v>492</v>
      </c>
      <c r="E55" s="195">
        <v>0.18</v>
      </c>
      <c r="F55" s="196"/>
      <c r="G55" s="209" t="s">
        <v>373</v>
      </c>
      <c r="H55" s="209" t="s">
        <v>165</v>
      </c>
      <c r="I55" s="209">
        <v>1</v>
      </c>
      <c r="J55" s="226"/>
      <c r="K55" s="197">
        <f t="shared" si="0"/>
        <v>0</v>
      </c>
      <c r="L55" s="197">
        <f t="shared" si="1"/>
        <v>0</v>
      </c>
    </row>
    <row r="56" spans="1:12" ht="23.25" customHeight="1" x14ac:dyDescent="0.25">
      <c r="A56" s="180">
        <v>42</v>
      </c>
      <c r="B56" s="208" t="s">
        <v>307</v>
      </c>
      <c r="C56" s="209" t="s">
        <v>314</v>
      </c>
      <c r="D56" s="209" t="s">
        <v>494</v>
      </c>
      <c r="E56" s="195">
        <v>0.18</v>
      </c>
      <c r="F56" s="196"/>
      <c r="G56" s="209" t="s">
        <v>147</v>
      </c>
      <c r="H56" s="209" t="s">
        <v>401</v>
      </c>
      <c r="I56" s="209">
        <v>1</v>
      </c>
      <c r="J56" s="226"/>
      <c r="K56" s="197">
        <f t="shared" si="0"/>
        <v>0</v>
      </c>
      <c r="L56" s="197">
        <f t="shared" si="1"/>
        <v>0</v>
      </c>
    </row>
    <row r="57" spans="1:12" ht="15.75" x14ac:dyDescent="0.25">
      <c r="A57" s="180">
        <v>43</v>
      </c>
      <c r="B57" s="208" t="s">
        <v>307</v>
      </c>
      <c r="C57" s="209" t="s">
        <v>315</v>
      </c>
      <c r="D57" s="209" t="s">
        <v>504</v>
      </c>
      <c r="E57" s="195">
        <v>0.18</v>
      </c>
      <c r="F57" s="196"/>
      <c r="G57" s="209" t="s">
        <v>146</v>
      </c>
      <c r="H57" s="209" t="s">
        <v>401</v>
      </c>
      <c r="I57" s="209">
        <v>1</v>
      </c>
      <c r="J57" s="226"/>
      <c r="K57" s="197">
        <f t="shared" si="0"/>
        <v>0</v>
      </c>
      <c r="L57" s="197">
        <f t="shared" si="1"/>
        <v>0</v>
      </c>
    </row>
    <row r="58" spans="1:12" ht="15.75" x14ac:dyDescent="0.25">
      <c r="A58" s="180">
        <v>44</v>
      </c>
      <c r="B58" s="208" t="s">
        <v>316</v>
      </c>
      <c r="C58" s="209">
        <v>1000032055</v>
      </c>
      <c r="D58" s="209" t="s">
        <v>505</v>
      </c>
      <c r="E58" s="195">
        <v>0.18</v>
      </c>
      <c r="F58" s="196"/>
      <c r="G58" s="209" t="s">
        <v>144</v>
      </c>
      <c r="H58" s="209" t="s">
        <v>400</v>
      </c>
      <c r="I58" s="209">
        <v>4</v>
      </c>
      <c r="J58" s="226"/>
      <c r="K58" s="197">
        <f t="shared" si="0"/>
        <v>0</v>
      </c>
      <c r="L58" s="197">
        <f t="shared" si="1"/>
        <v>0</v>
      </c>
    </row>
    <row r="59" spans="1:12" ht="78.75" x14ac:dyDescent="0.25">
      <c r="A59" s="180">
        <v>45</v>
      </c>
      <c r="B59" s="208" t="s">
        <v>317</v>
      </c>
      <c r="C59" s="209">
        <v>1000015954</v>
      </c>
      <c r="D59" s="209" t="s">
        <v>506</v>
      </c>
      <c r="E59" s="195">
        <v>0.18</v>
      </c>
      <c r="F59" s="196"/>
      <c r="G59" s="209" t="s">
        <v>150</v>
      </c>
      <c r="H59" s="209" t="s">
        <v>402</v>
      </c>
      <c r="I59" s="209">
        <v>243</v>
      </c>
      <c r="J59" s="226"/>
      <c r="K59" s="197">
        <f t="shared" si="0"/>
        <v>0</v>
      </c>
      <c r="L59" s="197">
        <f t="shared" si="1"/>
        <v>0</v>
      </c>
    </row>
    <row r="60" spans="1:12" ht="78.75" x14ac:dyDescent="0.25">
      <c r="A60" s="180">
        <v>46</v>
      </c>
      <c r="B60" s="208" t="s">
        <v>317</v>
      </c>
      <c r="C60" s="209">
        <v>1000015953</v>
      </c>
      <c r="D60" s="209" t="s">
        <v>506</v>
      </c>
      <c r="E60" s="195">
        <v>0.18</v>
      </c>
      <c r="F60" s="196"/>
      <c r="G60" s="209" t="s">
        <v>151</v>
      </c>
      <c r="H60" s="209" t="s">
        <v>402</v>
      </c>
      <c r="I60" s="209">
        <v>20</v>
      </c>
      <c r="J60" s="226"/>
      <c r="K60" s="197">
        <f t="shared" si="0"/>
        <v>0</v>
      </c>
      <c r="L60" s="197">
        <f t="shared" si="1"/>
        <v>0</v>
      </c>
    </row>
    <row r="61" spans="1:12" ht="47.25" x14ac:dyDescent="0.25">
      <c r="A61" s="180">
        <v>47</v>
      </c>
      <c r="B61" s="208" t="s">
        <v>317</v>
      </c>
      <c r="C61" s="209">
        <v>1000011713</v>
      </c>
      <c r="D61" s="209" t="s">
        <v>506</v>
      </c>
      <c r="E61" s="195">
        <v>0.18</v>
      </c>
      <c r="F61" s="196"/>
      <c r="G61" s="209" t="s">
        <v>152</v>
      </c>
      <c r="H61" s="209" t="s">
        <v>402</v>
      </c>
      <c r="I61" s="209">
        <v>12</v>
      </c>
      <c r="J61" s="226"/>
      <c r="K61" s="197">
        <f t="shared" si="0"/>
        <v>0</v>
      </c>
      <c r="L61" s="197">
        <f t="shared" si="1"/>
        <v>0</v>
      </c>
    </row>
    <row r="62" spans="1:12" ht="47.25" x14ac:dyDescent="0.25">
      <c r="A62" s="180">
        <v>48</v>
      </c>
      <c r="B62" s="208" t="s">
        <v>317</v>
      </c>
      <c r="C62" s="209">
        <v>1000012373</v>
      </c>
      <c r="D62" s="209" t="s">
        <v>506</v>
      </c>
      <c r="E62" s="195">
        <v>0.18</v>
      </c>
      <c r="F62" s="196"/>
      <c r="G62" s="209" t="s">
        <v>153</v>
      </c>
      <c r="H62" s="209" t="s">
        <v>402</v>
      </c>
      <c r="I62" s="209">
        <v>25</v>
      </c>
      <c r="J62" s="226"/>
      <c r="K62" s="197">
        <f t="shared" si="0"/>
        <v>0</v>
      </c>
      <c r="L62" s="197">
        <f t="shared" si="1"/>
        <v>0</v>
      </c>
    </row>
    <row r="63" spans="1:12" ht="110.25" x14ac:dyDescent="0.25">
      <c r="A63" s="180">
        <v>49</v>
      </c>
      <c r="B63" s="208" t="s">
        <v>318</v>
      </c>
      <c r="C63" s="209">
        <v>1000031367</v>
      </c>
      <c r="D63" s="209" t="s">
        <v>507</v>
      </c>
      <c r="E63" s="195">
        <v>0.18</v>
      </c>
      <c r="F63" s="196"/>
      <c r="G63" s="209" t="s">
        <v>163</v>
      </c>
      <c r="H63" s="209" t="s">
        <v>399</v>
      </c>
      <c r="I63" s="209">
        <v>3</v>
      </c>
      <c r="J63" s="226"/>
      <c r="K63" s="197">
        <f t="shared" si="0"/>
        <v>0</v>
      </c>
      <c r="L63" s="197">
        <f t="shared" si="1"/>
        <v>0</v>
      </c>
    </row>
    <row r="64" spans="1:12" ht="31.5" x14ac:dyDescent="0.25">
      <c r="A64" s="180">
        <v>50</v>
      </c>
      <c r="B64" s="208" t="s">
        <v>318</v>
      </c>
      <c r="C64" s="209">
        <v>1000018706</v>
      </c>
      <c r="D64" s="209" t="s">
        <v>508</v>
      </c>
      <c r="E64" s="195">
        <v>0.18</v>
      </c>
      <c r="F64" s="196"/>
      <c r="G64" s="209" t="s">
        <v>162</v>
      </c>
      <c r="H64" s="209" t="s">
        <v>399</v>
      </c>
      <c r="I64" s="209">
        <v>12</v>
      </c>
      <c r="J64" s="226"/>
      <c r="K64" s="197">
        <f t="shared" si="0"/>
        <v>0</v>
      </c>
      <c r="L64" s="197">
        <f t="shared" si="1"/>
        <v>0</v>
      </c>
    </row>
    <row r="65" spans="1:12" ht="31.5" x14ac:dyDescent="0.25">
      <c r="A65" s="180">
        <v>51</v>
      </c>
      <c r="B65" s="208" t="s">
        <v>318</v>
      </c>
      <c r="C65" s="209">
        <v>1000014272</v>
      </c>
      <c r="D65" s="209" t="s">
        <v>509</v>
      </c>
      <c r="E65" s="195">
        <v>0.18</v>
      </c>
      <c r="F65" s="196"/>
      <c r="G65" s="209" t="s">
        <v>374</v>
      </c>
      <c r="H65" s="209" t="s">
        <v>399</v>
      </c>
      <c r="I65" s="209">
        <v>20</v>
      </c>
      <c r="J65" s="226"/>
      <c r="K65" s="197">
        <f t="shared" si="0"/>
        <v>0</v>
      </c>
      <c r="L65" s="197">
        <f t="shared" si="1"/>
        <v>0</v>
      </c>
    </row>
    <row r="66" spans="1:12" ht="31.5" x14ac:dyDescent="0.25">
      <c r="A66" s="180">
        <v>52</v>
      </c>
      <c r="B66" s="208" t="s">
        <v>318</v>
      </c>
      <c r="C66" s="209">
        <v>1000014273</v>
      </c>
      <c r="D66" s="209" t="s">
        <v>508</v>
      </c>
      <c r="E66" s="195">
        <v>0.18</v>
      </c>
      <c r="F66" s="196"/>
      <c r="G66" s="209" t="s">
        <v>375</v>
      </c>
      <c r="H66" s="209" t="s">
        <v>399</v>
      </c>
      <c r="I66" s="209">
        <v>2</v>
      </c>
      <c r="J66" s="226"/>
      <c r="K66" s="197">
        <f t="shared" si="0"/>
        <v>0</v>
      </c>
      <c r="L66" s="197">
        <f t="shared" si="1"/>
        <v>0</v>
      </c>
    </row>
    <row r="67" spans="1:12" ht="31.5" x14ac:dyDescent="0.25">
      <c r="A67" s="180">
        <v>53</v>
      </c>
      <c r="B67" s="208" t="s">
        <v>318</v>
      </c>
      <c r="C67" s="209">
        <v>1000031374</v>
      </c>
      <c r="D67" s="209" t="s">
        <v>509</v>
      </c>
      <c r="E67" s="195">
        <v>0.18</v>
      </c>
      <c r="F67" s="196"/>
      <c r="G67" s="209" t="s">
        <v>161</v>
      </c>
      <c r="H67" s="209" t="s">
        <v>165</v>
      </c>
      <c r="I67" s="209">
        <v>2</v>
      </c>
      <c r="J67" s="226"/>
      <c r="K67" s="197">
        <f t="shared" si="0"/>
        <v>0</v>
      </c>
      <c r="L67" s="197">
        <f t="shared" si="1"/>
        <v>0</v>
      </c>
    </row>
    <row r="68" spans="1:12" ht="31.5" x14ac:dyDescent="0.25">
      <c r="A68" s="180">
        <v>54</v>
      </c>
      <c r="B68" s="208" t="s">
        <v>318</v>
      </c>
      <c r="C68" s="209">
        <v>1000034950</v>
      </c>
      <c r="D68" s="209" t="s">
        <v>508</v>
      </c>
      <c r="E68" s="195">
        <v>0.18</v>
      </c>
      <c r="F68" s="196"/>
      <c r="G68" s="209" t="s">
        <v>160</v>
      </c>
      <c r="H68" s="209" t="s">
        <v>399</v>
      </c>
      <c r="I68" s="209">
        <v>2</v>
      </c>
      <c r="J68" s="226"/>
      <c r="K68" s="197">
        <f t="shared" si="0"/>
        <v>0</v>
      </c>
      <c r="L68" s="197">
        <f t="shared" si="1"/>
        <v>0</v>
      </c>
    </row>
    <row r="69" spans="1:12" ht="31.5" x14ac:dyDescent="0.25">
      <c r="A69" s="180">
        <v>55</v>
      </c>
      <c r="B69" s="208" t="s">
        <v>318</v>
      </c>
      <c r="C69" s="209" t="s">
        <v>319</v>
      </c>
      <c r="D69" s="209" t="s">
        <v>509</v>
      </c>
      <c r="E69" s="195">
        <v>0.18</v>
      </c>
      <c r="F69" s="196"/>
      <c r="G69" s="209" t="s">
        <v>159</v>
      </c>
      <c r="H69" s="209" t="s">
        <v>165</v>
      </c>
      <c r="I69" s="209">
        <v>1</v>
      </c>
      <c r="J69" s="226"/>
      <c r="K69" s="197">
        <f t="shared" si="0"/>
        <v>0</v>
      </c>
      <c r="L69" s="197">
        <f t="shared" si="1"/>
        <v>0</v>
      </c>
    </row>
    <row r="70" spans="1:12" ht="31.5" x14ac:dyDescent="0.25">
      <c r="A70" s="180">
        <v>56</v>
      </c>
      <c r="B70" s="208" t="s">
        <v>318</v>
      </c>
      <c r="C70" s="209">
        <v>1000026228</v>
      </c>
      <c r="D70" s="209" t="s">
        <v>509</v>
      </c>
      <c r="E70" s="195">
        <v>0.18</v>
      </c>
      <c r="F70" s="196"/>
      <c r="G70" s="209" t="s">
        <v>158</v>
      </c>
      <c r="H70" s="209" t="s">
        <v>399</v>
      </c>
      <c r="I70" s="209">
        <v>1</v>
      </c>
      <c r="J70" s="226"/>
      <c r="K70" s="197">
        <f t="shared" si="0"/>
        <v>0</v>
      </c>
      <c r="L70" s="197">
        <f t="shared" si="1"/>
        <v>0</v>
      </c>
    </row>
    <row r="71" spans="1:12" ht="15" customHeight="1" x14ac:dyDescent="0.25">
      <c r="A71" s="180">
        <v>57</v>
      </c>
      <c r="B71" s="208" t="s">
        <v>318</v>
      </c>
      <c r="C71" s="209">
        <v>1000034998</v>
      </c>
      <c r="D71" s="209" t="s">
        <v>510</v>
      </c>
      <c r="E71" s="195">
        <v>0.18</v>
      </c>
      <c r="F71" s="196"/>
      <c r="G71" s="209" t="s">
        <v>376</v>
      </c>
      <c r="H71" s="209" t="s">
        <v>399</v>
      </c>
      <c r="I71" s="209">
        <v>2</v>
      </c>
      <c r="J71" s="226"/>
      <c r="K71" s="197">
        <f t="shared" si="0"/>
        <v>0</v>
      </c>
      <c r="L71" s="197">
        <f t="shared" si="1"/>
        <v>0</v>
      </c>
    </row>
    <row r="72" spans="1:12" ht="31.5" x14ac:dyDescent="0.25">
      <c r="A72" s="180">
        <v>58</v>
      </c>
      <c r="B72" s="208" t="s">
        <v>318</v>
      </c>
      <c r="C72" s="209">
        <v>1000037546</v>
      </c>
      <c r="D72" s="209" t="s">
        <v>511</v>
      </c>
      <c r="E72" s="195">
        <v>0.18</v>
      </c>
      <c r="F72" s="196"/>
      <c r="G72" s="209" t="s">
        <v>377</v>
      </c>
      <c r="H72" s="209" t="s">
        <v>400</v>
      </c>
      <c r="I72" s="209">
        <v>0.5</v>
      </c>
      <c r="J72" s="226"/>
      <c r="K72" s="197">
        <f t="shared" si="0"/>
        <v>0</v>
      </c>
      <c r="L72" s="197">
        <f t="shared" si="1"/>
        <v>0</v>
      </c>
    </row>
    <row r="73" spans="1:12" ht="31.5" x14ac:dyDescent="0.25">
      <c r="A73" s="180">
        <v>59</v>
      </c>
      <c r="B73" s="208" t="s">
        <v>318</v>
      </c>
      <c r="C73" s="209">
        <v>1000066614</v>
      </c>
      <c r="D73" s="209" t="s">
        <v>512</v>
      </c>
      <c r="E73" s="195">
        <v>0.18</v>
      </c>
      <c r="F73" s="196"/>
      <c r="G73" s="209" t="s">
        <v>157</v>
      </c>
      <c r="H73" s="209" t="s">
        <v>400</v>
      </c>
      <c r="I73" s="209">
        <v>0.5</v>
      </c>
      <c r="J73" s="226"/>
      <c r="K73" s="197">
        <f>J73*I73</f>
        <v>0</v>
      </c>
      <c r="L73" s="197">
        <f>IF(ISBLANK(F73),E73*K73,F73*K73)</f>
        <v>0</v>
      </c>
    </row>
    <row r="74" spans="1:12" ht="31.5" x14ac:dyDescent="0.25">
      <c r="A74" s="180">
        <v>60</v>
      </c>
      <c r="B74" s="208" t="s">
        <v>318</v>
      </c>
      <c r="C74" s="209">
        <v>1000066612</v>
      </c>
      <c r="D74" s="209" t="s">
        <v>513</v>
      </c>
      <c r="E74" s="195">
        <v>0.18</v>
      </c>
      <c r="F74" s="196"/>
      <c r="G74" s="209" t="s">
        <v>156</v>
      </c>
      <c r="H74" s="209" t="s">
        <v>399</v>
      </c>
      <c r="I74" s="209">
        <v>50</v>
      </c>
      <c r="J74" s="226"/>
      <c r="K74" s="197">
        <f t="shared" ref="K74:K120" si="2">J74*I74</f>
        <v>0</v>
      </c>
      <c r="L74" s="197">
        <f t="shared" ref="L74:L120" si="3">IF(ISBLANK(F74),E74*K74,F74*K74)</f>
        <v>0</v>
      </c>
    </row>
    <row r="75" spans="1:12" ht="31.5" x14ac:dyDescent="0.25">
      <c r="A75" s="180">
        <v>61</v>
      </c>
      <c r="B75" s="208" t="s">
        <v>318</v>
      </c>
      <c r="C75" s="209" t="s">
        <v>320</v>
      </c>
      <c r="D75" s="209" t="s">
        <v>514</v>
      </c>
      <c r="E75" s="195">
        <v>0.18</v>
      </c>
      <c r="F75" s="196"/>
      <c r="G75" s="209" t="s">
        <v>155</v>
      </c>
      <c r="H75" s="209" t="s">
        <v>399</v>
      </c>
      <c r="I75" s="209">
        <v>40</v>
      </c>
      <c r="J75" s="226"/>
      <c r="K75" s="197">
        <f t="shared" si="2"/>
        <v>0</v>
      </c>
      <c r="L75" s="197">
        <f t="shared" si="3"/>
        <v>0</v>
      </c>
    </row>
    <row r="76" spans="1:12" ht="31.5" x14ac:dyDescent="0.25">
      <c r="A76" s="180">
        <v>62</v>
      </c>
      <c r="B76" s="208" t="s">
        <v>318</v>
      </c>
      <c r="C76" s="209">
        <v>1000023471</v>
      </c>
      <c r="D76" s="209" t="s">
        <v>515</v>
      </c>
      <c r="E76" s="195">
        <v>0.18</v>
      </c>
      <c r="F76" s="196"/>
      <c r="G76" s="209" t="s">
        <v>154</v>
      </c>
      <c r="H76" s="209" t="s">
        <v>399</v>
      </c>
      <c r="I76" s="209">
        <v>1</v>
      </c>
      <c r="J76" s="226"/>
      <c r="K76" s="197">
        <f t="shared" si="2"/>
        <v>0</v>
      </c>
      <c r="L76" s="197">
        <f t="shared" si="3"/>
        <v>0</v>
      </c>
    </row>
    <row r="77" spans="1:12" ht="31.5" x14ac:dyDescent="0.25">
      <c r="A77" s="180">
        <v>63</v>
      </c>
      <c r="B77" s="208" t="s">
        <v>321</v>
      </c>
      <c r="C77" s="209">
        <v>1000014273</v>
      </c>
      <c r="D77" s="209" t="s">
        <v>508</v>
      </c>
      <c r="E77" s="195">
        <v>0.18</v>
      </c>
      <c r="F77" s="196"/>
      <c r="G77" s="209" t="s">
        <v>375</v>
      </c>
      <c r="H77" s="209" t="s">
        <v>399</v>
      </c>
      <c r="I77" s="209">
        <v>2</v>
      </c>
      <c r="J77" s="226"/>
      <c r="K77" s="197">
        <f t="shared" si="2"/>
        <v>0</v>
      </c>
      <c r="L77" s="197">
        <f t="shared" si="3"/>
        <v>0</v>
      </c>
    </row>
    <row r="78" spans="1:12" ht="31.5" x14ac:dyDescent="0.25">
      <c r="A78" s="180">
        <v>64</v>
      </c>
      <c r="B78" s="208" t="s">
        <v>322</v>
      </c>
      <c r="C78" s="209">
        <v>1000014272</v>
      </c>
      <c r="D78" s="209" t="s">
        <v>509</v>
      </c>
      <c r="E78" s="195">
        <v>0.18</v>
      </c>
      <c r="F78" s="196"/>
      <c r="G78" s="209" t="s">
        <v>374</v>
      </c>
      <c r="H78" s="209" t="s">
        <v>399</v>
      </c>
      <c r="I78" s="209">
        <v>2</v>
      </c>
      <c r="J78" s="226"/>
      <c r="K78" s="197">
        <f t="shared" si="2"/>
        <v>0</v>
      </c>
      <c r="L78" s="197">
        <f t="shared" si="3"/>
        <v>0</v>
      </c>
    </row>
    <row r="79" spans="1:12" ht="63" x14ac:dyDescent="0.25">
      <c r="A79" s="180">
        <v>65</v>
      </c>
      <c r="B79" s="208" t="s">
        <v>323</v>
      </c>
      <c r="C79" s="209">
        <v>1000031369</v>
      </c>
      <c r="D79" s="209" t="s">
        <v>507</v>
      </c>
      <c r="E79" s="195">
        <v>0.18</v>
      </c>
      <c r="F79" s="196"/>
      <c r="G79" s="209" t="s">
        <v>164</v>
      </c>
      <c r="H79" s="209" t="s">
        <v>165</v>
      </c>
      <c r="I79" s="209">
        <v>1</v>
      </c>
      <c r="J79" s="226"/>
      <c r="K79" s="197">
        <f t="shared" si="2"/>
        <v>0</v>
      </c>
      <c r="L79" s="197">
        <f t="shared" si="3"/>
        <v>0</v>
      </c>
    </row>
    <row r="80" spans="1:12" ht="31.5" x14ac:dyDescent="0.25">
      <c r="A80" s="180">
        <v>66</v>
      </c>
      <c r="B80" s="208" t="s">
        <v>323</v>
      </c>
      <c r="C80" s="209">
        <v>1000018706</v>
      </c>
      <c r="D80" s="209" t="s">
        <v>508</v>
      </c>
      <c r="E80" s="195">
        <v>0.18</v>
      </c>
      <c r="F80" s="196"/>
      <c r="G80" s="209" t="s">
        <v>162</v>
      </c>
      <c r="H80" s="209" t="s">
        <v>399</v>
      </c>
      <c r="I80" s="209">
        <v>1</v>
      </c>
      <c r="J80" s="226"/>
      <c r="K80" s="197">
        <f t="shared" si="2"/>
        <v>0</v>
      </c>
      <c r="L80" s="197">
        <f t="shared" si="3"/>
        <v>0</v>
      </c>
    </row>
    <row r="81" spans="1:12" ht="31.5" x14ac:dyDescent="0.25">
      <c r="A81" s="180">
        <v>67</v>
      </c>
      <c r="B81" s="208" t="s">
        <v>323</v>
      </c>
      <c r="C81" s="209">
        <v>1000014272</v>
      </c>
      <c r="D81" s="209" t="s">
        <v>509</v>
      </c>
      <c r="E81" s="195">
        <v>0.18</v>
      </c>
      <c r="F81" s="196"/>
      <c r="G81" s="209" t="s">
        <v>374</v>
      </c>
      <c r="H81" s="209" t="s">
        <v>399</v>
      </c>
      <c r="I81" s="209">
        <v>2</v>
      </c>
      <c r="J81" s="226"/>
      <c r="K81" s="197">
        <f t="shared" si="2"/>
        <v>0</v>
      </c>
      <c r="L81" s="197">
        <f t="shared" si="3"/>
        <v>0</v>
      </c>
    </row>
    <row r="82" spans="1:12" ht="38.25" customHeight="1" x14ac:dyDescent="0.25">
      <c r="A82" s="180">
        <v>68</v>
      </c>
      <c r="B82" s="208" t="s">
        <v>323</v>
      </c>
      <c r="C82" s="209">
        <v>1000014273</v>
      </c>
      <c r="D82" s="209" t="s">
        <v>508</v>
      </c>
      <c r="E82" s="195">
        <v>0.18</v>
      </c>
      <c r="F82" s="196"/>
      <c r="G82" s="209" t="s">
        <v>375</v>
      </c>
      <c r="H82" s="209" t="s">
        <v>399</v>
      </c>
      <c r="I82" s="209">
        <v>1</v>
      </c>
      <c r="J82" s="226"/>
      <c r="K82" s="197">
        <f t="shared" si="2"/>
        <v>0</v>
      </c>
      <c r="L82" s="197">
        <f t="shared" si="3"/>
        <v>0</v>
      </c>
    </row>
    <row r="83" spans="1:12" ht="31.5" x14ac:dyDescent="0.25">
      <c r="A83" s="180">
        <v>69</v>
      </c>
      <c r="B83" s="208" t="s">
        <v>323</v>
      </c>
      <c r="C83" s="209">
        <v>1000031374</v>
      </c>
      <c r="D83" s="209" t="s">
        <v>509</v>
      </c>
      <c r="E83" s="195">
        <v>0.18</v>
      </c>
      <c r="F83" s="196"/>
      <c r="G83" s="209" t="s">
        <v>161</v>
      </c>
      <c r="H83" s="209" t="s">
        <v>165</v>
      </c>
      <c r="I83" s="209">
        <v>1</v>
      </c>
      <c r="J83" s="226"/>
      <c r="K83" s="197">
        <f t="shared" si="2"/>
        <v>0</v>
      </c>
      <c r="L83" s="197">
        <f t="shared" si="3"/>
        <v>0</v>
      </c>
    </row>
    <row r="84" spans="1:12" ht="31.5" x14ac:dyDescent="0.25">
      <c r="A84" s="180">
        <v>70</v>
      </c>
      <c r="B84" s="208" t="s">
        <v>323</v>
      </c>
      <c r="C84" s="209">
        <v>1000034950</v>
      </c>
      <c r="D84" s="209" t="s">
        <v>508</v>
      </c>
      <c r="E84" s="195">
        <v>0.18</v>
      </c>
      <c r="F84" s="196"/>
      <c r="G84" s="209" t="s">
        <v>160</v>
      </c>
      <c r="H84" s="209" t="s">
        <v>399</v>
      </c>
      <c r="I84" s="209">
        <v>1</v>
      </c>
      <c r="J84" s="226"/>
      <c r="K84" s="197">
        <f t="shared" si="2"/>
        <v>0</v>
      </c>
      <c r="L84" s="197">
        <f t="shared" si="3"/>
        <v>0</v>
      </c>
    </row>
    <row r="85" spans="1:12" ht="31.5" x14ac:dyDescent="0.25">
      <c r="A85" s="180">
        <v>71</v>
      </c>
      <c r="B85" s="208" t="s">
        <v>323</v>
      </c>
      <c r="C85" s="209">
        <v>1000031381</v>
      </c>
      <c r="D85" s="209" t="s">
        <v>509</v>
      </c>
      <c r="E85" s="195">
        <v>0.18</v>
      </c>
      <c r="F85" s="196"/>
      <c r="G85" s="209" t="s">
        <v>159</v>
      </c>
      <c r="H85" s="209" t="s">
        <v>165</v>
      </c>
      <c r="I85" s="209">
        <v>1</v>
      </c>
      <c r="J85" s="226"/>
      <c r="K85" s="197">
        <f t="shared" si="2"/>
        <v>0</v>
      </c>
      <c r="L85" s="197">
        <f t="shared" si="3"/>
        <v>0</v>
      </c>
    </row>
    <row r="86" spans="1:12" ht="31.5" x14ac:dyDescent="0.25">
      <c r="A86" s="180">
        <v>72</v>
      </c>
      <c r="B86" s="208" t="s">
        <v>323</v>
      </c>
      <c r="C86" s="209">
        <v>1000034998</v>
      </c>
      <c r="D86" s="209" t="s">
        <v>510</v>
      </c>
      <c r="E86" s="195">
        <v>0.18</v>
      </c>
      <c r="F86" s="196"/>
      <c r="G86" s="209" t="s">
        <v>376</v>
      </c>
      <c r="H86" s="209" t="s">
        <v>399</v>
      </c>
      <c r="I86" s="209">
        <v>1</v>
      </c>
      <c r="J86" s="226"/>
      <c r="K86" s="197">
        <f t="shared" si="2"/>
        <v>0</v>
      </c>
      <c r="L86" s="197">
        <f t="shared" si="3"/>
        <v>0</v>
      </c>
    </row>
    <row r="87" spans="1:12" ht="31.5" x14ac:dyDescent="0.25">
      <c r="A87" s="180">
        <v>73</v>
      </c>
      <c r="B87" s="208" t="s">
        <v>323</v>
      </c>
      <c r="C87" s="209">
        <v>1000031398</v>
      </c>
      <c r="D87" s="209" t="s">
        <v>510</v>
      </c>
      <c r="E87" s="195">
        <v>0.18</v>
      </c>
      <c r="F87" s="196"/>
      <c r="G87" s="209" t="s">
        <v>378</v>
      </c>
      <c r="H87" s="209" t="s">
        <v>165</v>
      </c>
      <c r="I87" s="209">
        <v>1</v>
      </c>
      <c r="J87" s="226"/>
      <c r="K87" s="197">
        <f t="shared" si="2"/>
        <v>0</v>
      </c>
      <c r="L87" s="197">
        <f t="shared" si="3"/>
        <v>0</v>
      </c>
    </row>
    <row r="88" spans="1:12" ht="31.5" x14ac:dyDescent="0.25">
      <c r="A88" s="180">
        <v>74</v>
      </c>
      <c r="B88" s="208" t="s">
        <v>323</v>
      </c>
      <c r="C88" s="209">
        <v>1000037546</v>
      </c>
      <c r="D88" s="209" t="s">
        <v>511</v>
      </c>
      <c r="E88" s="195">
        <v>0.18</v>
      </c>
      <c r="F88" s="196"/>
      <c r="G88" s="209" t="s">
        <v>377</v>
      </c>
      <c r="H88" s="209" t="s">
        <v>400</v>
      </c>
      <c r="I88" s="209">
        <v>0.5</v>
      </c>
      <c r="J88" s="226"/>
      <c r="K88" s="197">
        <f t="shared" si="2"/>
        <v>0</v>
      </c>
      <c r="L88" s="197">
        <f t="shared" si="3"/>
        <v>0</v>
      </c>
    </row>
    <row r="89" spans="1:12" ht="31.5" x14ac:dyDescent="0.25">
      <c r="A89" s="180">
        <v>75</v>
      </c>
      <c r="B89" s="208" t="s">
        <v>323</v>
      </c>
      <c r="C89" s="209">
        <v>1000066614</v>
      </c>
      <c r="D89" s="209" t="s">
        <v>512</v>
      </c>
      <c r="E89" s="195">
        <v>0.18</v>
      </c>
      <c r="F89" s="196"/>
      <c r="G89" s="209" t="s">
        <v>157</v>
      </c>
      <c r="H89" s="209" t="s">
        <v>400</v>
      </c>
      <c r="I89" s="209">
        <v>3.5000000000000003E-2</v>
      </c>
      <c r="J89" s="226"/>
      <c r="K89" s="197">
        <f t="shared" si="2"/>
        <v>0</v>
      </c>
      <c r="L89" s="197">
        <f t="shared" si="3"/>
        <v>0</v>
      </c>
    </row>
    <row r="90" spans="1:12" ht="31.5" x14ac:dyDescent="0.25">
      <c r="A90" s="180">
        <v>76</v>
      </c>
      <c r="B90" s="208" t="s">
        <v>323</v>
      </c>
      <c r="C90" s="209" t="s">
        <v>324</v>
      </c>
      <c r="D90" s="209" t="s">
        <v>513</v>
      </c>
      <c r="E90" s="195">
        <v>0.18</v>
      </c>
      <c r="F90" s="196"/>
      <c r="G90" s="209" t="s">
        <v>156</v>
      </c>
      <c r="H90" s="209" t="s">
        <v>399</v>
      </c>
      <c r="I90" s="209">
        <v>4</v>
      </c>
      <c r="J90" s="226"/>
      <c r="K90" s="197">
        <f t="shared" si="2"/>
        <v>0</v>
      </c>
      <c r="L90" s="197">
        <f t="shared" si="3"/>
        <v>0</v>
      </c>
    </row>
    <row r="91" spans="1:12" ht="31.5" x14ac:dyDescent="0.25">
      <c r="A91" s="180">
        <v>77</v>
      </c>
      <c r="B91" s="208" t="s">
        <v>323</v>
      </c>
      <c r="C91" s="209" t="s">
        <v>320</v>
      </c>
      <c r="D91" s="209" t="s">
        <v>514</v>
      </c>
      <c r="E91" s="195">
        <v>0.18</v>
      </c>
      <c r="F91" s="196"/>
      <c r="G91" s="209" t="s">
        <v>155</v>
      </c>
      <c r="H91" s="209" t="s">
        <v>399</v>
      </c>
      <c r="I91" s="209">
        <v>3</v>
      </c>
      <c r="J91" s="226"/>
      <c r="K91" s="197">
        <f t="shared" si="2"/>
        <v>0</v>
      </c>
      <c r="L91" s="197">
        <f t="shared" si="3"/>
        <v>0</v>
      </c>
    </row>
    <row r="92" spans="1:12" ht="27.75" customHeight="1" x14ac:dyDescent="0.25">
      <c r="A92" s="214" t="s">
        <v>88</v>
      </c>
      <c r="B92" s="276" t="s">
        <v>326</v>
      </c>
      <c r="C92" s="277"/>
      <c r="D92" s="277"/>
      <c r="E92" s="277"/>
      <c r="F92" s="277"/>
      <c r="G92" s="277"/>
      <c r="H92" s="277"/>
      <c r="I92" s="277"/>
      <c r="J92" s="277"/>
      <c r="K92" s="277"/>
      <c r="L92" s="278"/>
    </row>
    <row r="93" spans="1:12" ht="78.75" x14ac:dyDescent="0.25">
      <c r="A93" s="180">
        <v>1</v>
      </c>
      <c r="B93" s="208" t="s">
        <v>317</v>
      </c>
      <c r="C93" s="209" t="s">
        <v>327</v>
      </c>
      <c r="D93" s="209" t="s">
        <v>506</v>
      </c>
      <c r="E93" s="195">
        <v>0.18</v>
      </c>
      <c r="F93" s="196"/>
      <c r="G93" s="209" t="s">
        <v>150</v>
      </c>
      <c r="H93" s="209" t="s">
        <v>402</v>
      </c>
      <c r="I93" s="209">
        <v>154</v>
      </c>
      <c r="J93" s="226"/>
      <c r="K93" s="197">
        <f t="shared" si="2"/>
        <v>0</v>
      </c>
      <c r="L93" s="197">
        <f t="shared" si="3"/>
        <v>0</v>
      </c>
    </row>
    <row r="94" spans="1:12" ht="78.75" x14ac:dyDescent="0.25">
      <c r="A94" s="180">
        <v>2</v>
      </c>
      <c r="B94" s="208" t="s">
        <v>317</v>
      </c>
      <c r="C94" s="209" t="s">
        <v>328</v>
      </c>
      <c r="D94" s="209" t="s">
        <v>506</v>
      </c>
      <c r="E94" s="195">
        <v>0.18</v>
      </c>
      <c r="F94" s="196"/>
      <c r="G94" s="209" t="s">
        <v>151</v>
      </c>
      <c r="H94" s="209" t="s">
        <v>402</v>
      </c>
      <c r="I94" s="209">
        <v>33</v>
      </c>
      <c r="J94" s="226"/>
      <c r="K94" s="197">
        <f t="shared" si="2"/>
        <v>0</v>
      </c>
      <c r="L94" s="197">
        <f t="shared" si="3"/>
        <v>0</v>
      </c>
    </row>
    <row r="95" spans="1:12" ht="47.25" x14ac:dyDescent="0.25">
      <c r="A95" s="180">
        <v>3</v>
      </c>
      <c r="B95" s="208" t="s">
        <v>317</v>
      </c>
      <c r="C95" s="209" t="s">
        <v>329</v>
      </c>
      <c r="D95" s="209" t="s">
        <v>506</v>
      </c>
      <c r="E95" s="195">
        <v>0.18</v>
      </c>
      <c r="F95" s="196"/>
      <c r="G95" s="209" t="s">
        <v>152</v>
      </c>
      <c r="H95" s="209" t="s">
        <v>402</v>
      </c>
      <c r="I95" s="209">
        <v>12</v>
      </c>
      <c r="J95" s="226"/>
      <c r="K95" s="197">
        <f t="shared" si="2"/>
        <v>0</v>
      </c>
      <c r="L95" s="197">
        <f t="shared" si="3"/>
        <v>0</v>
      </c>
    </row>
    <row r="96" spans="1:12" ht="47.25" x14ac:dyDescent="0.25">
      <c r="A96" s="180">
        <v>4</v>
      </c>
      <c r="B96" s="208" t="s">
        <v>317</v>
      </c>
      <c r="C96" s="209" t="s">
        <v>330</v>
      </c>
      <c r="D96" s="209" t="s">
        <v>506</v>
      </c>
      <c r="E96" s="195">
        <v>0.18</v>
      </c>
      <c r="F96" s="196"/>
      <c r="G96" s="209" t="s">
        <v>153</v>
      </c>
      <c r="H96" s="209" t="s">
        <v>402</v>
      </c>
      <c r="I96" s="209">
        <v>20</v>
      </c>
      <c r="J96" s="226"/>
      <c r="K96" s="197">
        <f t="shared" si="2"/>
        <v>0</v>
      </c>
      <c r="L96" s="197">
        <f t="shared" si="3"/>
        <v>0</v>
      </c>
    </row>
    <row r="97" spans="1:12" ht="15" customHeight="1" x14ac:dyDescent="0.25">
      <c r="A97" s="180">
        <v>5</v>
      </c>
      <c r="B97" s="208" t="s">
        <v>331</v>
      </c>
      <c r="C97" s="209">
        <v>1000043521</v>
      </c>
      <c r="D97" s="209" t="s">
        <v>516</v>
      </c>
      <c r="E97" s="195">
        <v>0.18</v>
      </c>
      <c r="F97" s="196"/>
      <c r="G97" s="209" t="s">
        <v>379</v>
      </c>
      <c r="H97" s="209" t="s">
        <v>399</v>
      </c>
      <c r="I97" s="209">
        <v>9</v>
      </c>
      <c r="J97" s="226"/>
      <c r="K97" s="197">
        <f t="shared" si="2"/>
        <v>0</v>
      </c>
      <c r="L97" s="197">
        <f t="shared" si="3"/>
        <v>0</v>
      </c>
    </row>
    <row r="98" spans="1:12" ht="31.5" x14ac:dyDescent="0.25">
      <c r="A98" s="180">
        <v>6</v>
      </c>
      <c r="B98" s="208" t="s">
        <v>331</v>
      </c>
      <c r="C98" s="209">
        <v>1000053562</v>
      </c>
      <c r="D98" s="209" t="s">
        <v>489</v>
      </c>
      <c r="E98" s="195">
        <v>0.18</v>
      </c>
      <c r="F98" s="196"/>
      <c r="G98" s="209" t="s">
        <v>380</v>
      </c>
      <c r="H98" s="209" t="s">
        <v>399</v>
      </c>
      <c r="I98" s="209">
        <v>27</v>
      </c>
      <c r="J98" s="226"/>
      <c r="K98" s="197">
        <f t="shared" si="2"/>
        <v>0</v>
      </c>
      <c r="L98" s="197">
        <f t="shared" si="3"/>
        <v>0</v>
      </c>
    </row>
    <row r="99" spans="1:12" ht="31.5" x14ac:dyDescent="0.25">
      <c r="A99" s="180">
        <v>7</v>
      </c>
      <c r="B99" s="208" t="s">
        <v>331</v>
      </c>
      <c r="C99" s="209">
        <v>1000000972</v>
      </c>
      <c r="D99" s="209" t="s">
        <v>489</v>
      </c>
      <c r="E99" s="195">
        <v>0.18</v>
      </c>
      <c r="F99" s="196"/>
      <c r="G99" s="209" t="s">
        <v>381</v>
      </c>
      <c r="H99" s="209" t="s">
        <v>399</v>
      </c>
      <c r="I99" s="209">
        <v>27</v>
      </c>
      <c r="J99" s="226"/>
      <c r="K99" s="197">
        <f t="shared" si="2"/>
        <v>0</v>
      </c>
      <c r="L99" s="197">
        <f t="shared" si="3"/>
        <v>0</v>
      </c>
    </row>
    <row r="100" spans="1:12" ht="31.5" x14ac:dyDescent="0.25">
      <c r="A100" s="180">
        <v>8</v>
      </c>
      <c r="B100" s="208" t="s">
        <v>331</v>
      </c>
      <c r="C100" s="209">
        <v>1000043523</v>
      </c>
      <c r="D100" s="209" t="s">
        <v>490</v>
      </c>
      <c r="E100" s="195">
        <v>0.18</v>
      </c>
      <c r="F100" s="196"/>
      <c r="G100" s="209" t="s">
        <v>382</v>
      </c>
      <c r="H100" s="209" t="s">
        <v>399</v>
      </c>
      <c r="I100" s="209">
        <v>18</v>
      </c>
      <c r="J100" s="226"/>
      <c r="K100" s="197">
        <f t="shared" si="2"/>
        <v>0</v>
      </c>
      <c r="L100" s="197">
        <f t="shared" si="3"/>
        <v>0</v>
      </c>
    </row>
    <row r="101" spans="1:12" ht="31.5" x14ac:dyDescent="0.25">
      <c r="A101" s="180">
        <v>9</v>
      </c>
      <c r="B101" s="208" t="s">
        <v>331</v>
      </c>
      <c r="C101" s="209" t="s">
        <v>332</v>
      </c>
      <c r="D101" s="209" t="s">
        <v>490</v>
      </c>
      <c r="E101" s="195">
        <v>0.18</v>
      </c>
      <c r="F101" s="196"/>
      <c r="G101" s="209" t="s">
        <v>383</v>
      </c>
      <c r="H101" s="209" t="s">
        <v>399</v>
      </c>
      <c r="I101" s="209">
        <v>9</v>
      </c>
      <c r="J101" s="226"/>
      <c r="K101" s="197">
        <f t="shared" si="2"/>
        <v>0</v>
      </c>
      <c r="L101" s="197">
        <f t="shared" si="3"/>
        <v>0</v>
      </c>
    </row>
    <row r="102" spans="1:12" ht="31.5" x14ac:dyDescent="0.25">
      <c r="A102" s="180">
        <v>10</v>
      </c>
      <c r="B102" s="208" t="s">
        <v>331</v>
      </c>
      <c r="C102" s="209">
        <v>1000020416</v>
      </c>
      <c r="D102" s="209" t="s">
        <v>491</v>
      </c>
      <c r="E102" s="195">
        <v>0.18</v>
      </c>
      <c r="F102" s="196"/>
      <c r="G102" s="209" t="s">
        <v>384</v>
      </c>
      <c r="H102" s="209" t="s">
        <v>399</v>
      </c>
      <c r="I102" s="209">
        <v>27</v>
      </c>
      <c r="J102" s="226"/>
      <c r="K102" s="197">
        <f t="shared" si="2"/>
        <v>0</v>
      </c>
      <c r="L102" s="197">
        <f t="shared" si="3"/>
        <v>0</v>
      </c>
    </row>
    <row r="103" spans="1:12" ht="31.5" x14ac:dyDescent="0.25">
      <c r="A103" s="180">
        <v>11</v>
      </c>
      <c r="B103" s="208" t="s">
        <v>331</v>
      </c>
      <c r="C103" s="209">
        <v>1000000956</v>
      </c>
      <c r="D103" s="209" t="s">
        <v>492</v>
      </c>
      <c r="E103" s="195">
        <v>0.18</v>
      </c>
      <c r="F103" s="196"/>
      <c r="G103" s="209" t="s">
        <v>385</v>
      </c>
      <c r="H103" s="209" t="s">
        <v>399</v>
      </c>
      <c r="I103" s="209">
        <v>81</v>
      </c>
      <c r="J103" s="226"/>
      <c r="K103" s="197">
        <f t="shared" si="2"/>
        <v>0</v>
      </c>
      <c r="L103" s="197">
        <f t="shared" si="3"/>
        <v>0</v>
      </c>
    </row>
    <row r="104" spans="1:12" ht="31.5" x14ac:dyDescent="0.25">
      <c r="A104" s="180">
        <v>12</v>
      </c>
      <c r="B104" s="208" t="s">
        <v>333</v>
      </c>
      <c r="C104" s="209">
        <v>1000011240</v>
      </c>
      <c r="D104" s="209" t="s">
        <v>493</v>
      </c>
      <c r="E104" s="195">
        <v>0.18</v>
      </c>
      <c r="F104" s="196"/>
      <c r="G104" s="209" t="s">
        <v>386</v>
      </c>
      <c r="H104" s="209" t="s">
        <v>165</v>
      </c>
      <c r="I104" s="209">
        <v>9</v>
      </c>
      <c r="J104" s="226"/>
      <c r="K104" s="197">
        <f t="shared" si="2"/>
        <v>0</v>
      </c>
      <c r="L104" s="197">
        <f t="shared" si="3"/>
        <v>0</v>
      </c>
    </row>
    <row r="105" spans="1:12" ht="31.5" x14ac:dyDescent="0.25">
      <c r="A105" s="180">
        <v>13</v>
      </c>
      <c r="B105" s="208" t="s">
        <v>333</v>
      </c>
      <c r="C105" s="209">
        <v>1000011238</v>
      </c>
      <c r="D105" s="209" t="s">
        <v>493</v>
      </c>
      <c r="E105" s="195">
        <v>0.18</v>
      </c>
      <c r="F105" s="196"/>
      <c r="G105" s="209" t="s">
        <v>387</v>
      </c>
      <c r="H105" s="209" t="s">
        <v>165</v>
      </c>
      <c r="I105" s="209">
        <v>3</v>
      </c>
      <c r="J105" s="226"/>
      <c r="K105" s="197">
        <f t="shared" si="2"/>
        <v>0</v>
      </c>
      <c r="L105" s="197">
        <f t="shared" si="3"/>
        <v>0</v>
      </c>
    </row>
    <row r="106" spans="1:12" ht="15.75" x14ac:dyDescent="0.25">
      <c r="A106" s="180">
        <v>14</v>
      </c>
      <c r="B106" s="208" t="s">
        <v>297</v>
      </c>
      <c r="C106" s="209">
        <v>1000000812</v>
      </c>
      <c r="D106" s="209" t="s">
        <v>494</v>
      </c>
      <c r="E106" s="195">
        <v>0.18</v>
      </c>
      <c r="F106" s="196"/>
      <c r="G106" s="209" t="s">
        <v>388</v>
      </c>
      <c r="H106" s="209" t="s">
        <v>399</v>
      </c>
      <c r="I106" s="209">
        <v>9</v>
      </c>
      <c r="J106" s="226"/>
      <c r="K106" s="197">
        <f t="shared" si="2"/>
        <v>0</v>
      </c>
      <c r="L106" s="197">
        <f t="shared" si="3"/>
        <v>0</v>
      </c>
    </row>
    <row r="107" spans="1:12" ht="15.75" x14ac:dyDescent="0.25">
      <c r="A107" s="180">
        <v>15</v>
      </c>
      <c r="B107" s="208" t="s">
        <v>297</v>
      </c>
      <c r="C107" s="209">
        <v>1000055441</v>
      </c>
      <c r="D107" s="209" t="s">
        <v>494</v>
      </c>
      <c r="E107" s="195">
        <v>0.18</v>
      </c>
      <c r="F107" s="196"/>
      <c r="G107" s="209" t="s">
        <v>389</v>
      </c>
      <c r="H107" s="209" t="s">
        <v>399</v>
      </c>
      <c r="I107" s="209">
        <v>9</v>
      </c>
      <c r="J107" s="226"/>
      <c r="K107" s="197">
        <f t="shared" si="2"/>
        <v>0</v>
      </c>
      <c r="L107" s="197">
        <f t="shared" si="3"/>
        <v>0</v>
      </c>
    </row>
    <row r="108" spans="1:12" ht="31.5" x14ac:dyDescent="0.25">
      <c r="A108" s="180">
        <v>16</v>
      </c>
      <c r="B108" s="208" t="s">
        <v>297</v>
      </c>
      <c r="C108" s="209">
        <v>1000000735</v>
      </c>
      <c r="D108" s="209" t="s">
        <v>494</v>
      </c>
      <c r="E108" s="195">
        <v>0.18</v>
      </c>
      <c r="F108" s="196"/>
      <c r="G108" s="209" t="s">
        <v>390</v>
      </c>
      <c r="H108" s="209" t="s">
        <v>165</v>
      </c>
      <c r="I108" s="209">
        <v>1</v>
      </c>
      <c r="J108" s="226"/>
      <c r="K108" s="197">
        <f t="shared" si="2"/>
        <v>0</v>
      </c>
      <c r="L108" s="197">
        <f t="shared" si="3"/>
        <v>0</v>
      </c>
    </row>
    <row r="109" spans="1:12" ht="31.5" x14ac:dyDescent="0.25">
      <c r="A109" s="180">
        <v>17</v>
      </c>
      <c r="B109" s="208" t="s">
        <v>298</v>
      </c>
      <c r="C109" s="209">
        <v>1000000815</v>
      </c>
      <c r="D109" s="209" t="s">
        <v>494</v>
      </c>
      <c r="E109" s="195">
        <v>0.18</v>
      </c>
      <c r="F109" s="196"/>
      <c r="G109" s="209" t="s">
        <v>391</v>
      </c>
      <c r="H109" s="209" t="s">
        <v>399</v>
      </c>
      <c r="I109" s="209">
        <v>9</v>
      </c>
      <c r="J109" s="226"/>
      <c r="K109" s="197">
        <f t="shared" si="2"/>
        <v>0</v>
      </c>
      <c r="L109" s="197">
        <f t="shared" si="3"/>
        <v>0</v>
      </c>
    </row>
    <row r="110" spans="1:12" ht="31.5" x14ac:dyDescent="0.25">
      <c r="A110" s="180">
        <v>18</v>
      </c>
      <c r="B110" s="208" t="s">
        <v>334</v>
      </c>
      <c r="C110" s="209">
        <v>1000036700</v>
      </c>
      <c r="D110" s="209" t="s">
        <v>495</v>
      </c>
      <c r="E110" s="195">
        <v>0.18</v>
      </c>
      <c r="F110" s="196"/>
      <c r="G110" s="209" t="s">
        <v>392</v>
      </c>
      <c r="H110" s="209" t="s">
        <v>399</v>
      </c>
      <c r="I110" s="209">
        <v>9</v>
      </c>
      <c r="J110" s="226"/>
      <c r="K110" s="197">
        <f t="shared" si="2"/>
        <v>0</v>
      </c>
      <c r="L110" s="197">
        <f t="shared" si="3"/>
        <v>0</v>
      </c>
    </row>
    <row r="111" spans="1:12" ht="31.5" x14ac:dyDescent="0.25">
      <c r="A111" s="180">
        <v>19</v>
      </c>
      <c r="B111" s="208" t="s">
        <v>334</v>
      </c>
      <c r="C111" s="209">
        <v>1000036908</v>
      </c>
      <c r="D111" s="209" t="s">
        <v>496</v>
      </c>
      <c r="E111" s="195">
        <v>0.18</v>
      </c>
      <c r="F111" s="196"/>
      <c r="G111" s="209" t="s">
        <v>361</v>
      </c>
      <c r="H111" s="209" t="s">
        <v>400</v>
      </c>
      <c r="I111" s="209">
        <v>4</v>
      </c>
      <c r="J111" s="226"/>
      <c r="K111" s="197">
        <f t="shared" si="2"/>
        <v>0</v>
      </c>
      <c r="L111" s="197">
        <f t="shared" si="3"/>
        <v>0</v>
      </c>
    </row>
    <row r="112" spans="1:12" ht="31.5" x14ac:dyDescent="0.25">
      <c r="A112" s="180">
        <v>20</v>
      </c>
      <c r="B112" s="208" t="s">
        <v>301</v>
      </c>
      <c r="C112" s="209" t="s">
        <v>335</v>
      </c>
      <c r="D112" s="209" t="s">
        <v>496</v>
      </c>
      <c r="E112" s="195">
        <v>0.18</v>
      </c>
      <c r="F112" s="196"/>
      <c r="G112" s="209" t="s">
        <v>149</v>
      </c>
      <c r="H112" s="209" t="s">
        <v>401</v>
      </c>
      <c r="I112" s="209">
        <v>1</v>
      </c>
      <c r="J112" s="226"/>
      <c r="K112" s="197">
        <f t="shared" si="2"/>
        <v>0</v>
      </c>
      <c r="L112" s="197">
        <f t="shared" si="3"/>
        <v>0</v>
      </c>
    </row>
    <row r="113" spans="1:15" ht="31.5" x14ac:dyDescent="0.25">
      <c r="A113" s="180">
        <v>21</v>
      </c>
      <c r="B113" s="208" t="s">
        <v>301</v>
      </c>
      <c r="C113" s="209" t="s">
        <v>302</v>
      </c>
      <c r="D113" s="209" t="s">
        <v>496</v>
      </c>
      <c r="E113" s="195">
        <v>0.18</v>
      </c>
      <c r="F113" s="196"/>
      <c r="G113" s="209" t="s">
        <v>148</v>
      </c>
      <c r="H113" s="209" t="s">
        <v>401</v>
      </c>
      <c r="I113" s="209">
        <v>1</v>
      </c>
      <c r="J113" s="226"/>
      <c r="K113" s="197">
        <f t="shared" si="2"/>
        <v>0</v>
      </c>
      <c r="L113" s="197">
        <f t="shared" si="3"/>
        <v>0</v>
      </c>
    </row>
    <row r="114" spans="1:15" ht="12.75" customHeight="1" x14ac:dyDescent="0.25">
      <c r="A114" s="180">
        <v>22</v>
      </c>
      <c r="B114" s="208" t="s">
        <v>307</v>
      </c>
      <c r="C114" s="209" t="s">
        <v>336</v>
      </c>
      <c r="D114" s="209" t="s">
        <v>517</v>
      </c>
      <c r="E114" s="195">
        <v>0.18</v>
      </c>
      <c r="F114" s="196"/>
      <c r="G114" s="209" t="s">
        <v>393</v>
      </c>
      <c r="H114" s="209" t="s">
        <v>275</v>
      </c>
      <c r="I114" s="209">
        <v>1</v>
      </c>
      <c r="J114" s="226"/>
      <c r="K114" s="197">
        <f t="shared" si="2"/>
        <v>0</v>
      </c>
      <c r="L114" s="197">
        <f t="shared" si="3"/>
        <v>0</v>
      </c>
    </row>
    <row r="115" spans="1:15" ht="15.75" x14ac:dyDescent="0.25">
      <c r="A115" s="180">
        <v>23</v>
      </c>
      <c r="B115" s="208" t="s">
        <v>307</v>
      </c>
      <c r="C115" s="209" t="s">
        <v>337</v>
      </c>
      <c r="D115" s="209" t="s">
        <v>490</v>
      </c>
      <c r="E115" s="195">
        <v>0.18</v>
      </c>
      <c r="F115" s="196"/>
      <c r="G115" s="209" t="s">
        <v>394</v>
      </c>
      <c r="H115" s="209" t="s">
        <v>275</v>
      </c>
      <c r="I115" s="209">
        <v>1</v>
      </c>
      <c r="J115" s="226"/>
      <c r="K115" s="197">
        <f t="shared" si="2"/>
        <v>0</v>
      </c>
      <c r="L115" s="197">
        <f t="shared" si="3"/>
        <v>0</v>
      </c>
    </row>
    <row r="116" spans="1:15" ht="15.75" x14ac:dyDescent="0.25">
      <c r="A116" s="180">
        <v>24</v>
      </c>
      <c r="B116" s="208" t="s">
        <v>307</v>
      </c>
      <c r="C116" s="209" t="s">
        <v>338</v>
      </c>
      <c r="D116" s="209" t="s">
        <v>489</v>
      </c>
      <c r="E116" s="195">
        <v>0.18</v>
      </c>
      <c r="F116" s="196"/>
      <c r="G116" s="209" t="s">
        <v>395</v>
      </c>
      <c r="H116" s="209" t="s">
        <v>275</v>
      </c>
      <c r="I116" s="209">
        <v>1</v>
      </c>
      <c r="J116" s="226"/>
      <c r="K116" s="197">
        <f t="shared" si="2"/>
        <v>0</v>
      </c>
      <c r="L116" s="197">
        <f t="shared" si="3"/>
        <v>0</v>
      </c>
    </row>
    <row r="117" spans="1:15" ht="15.75" x14ac:dyDescent="0.25">
      <c r="A117" s="180">
        <v>25</v>
      </c>
      <c r="B117" s="208" t="s">
        <v>307</v>
      </c>
      <c r="C117" s="209" t="s">
        <v>339</v>
      </c>
      <c r="D117" s="209" t="s">
        <v>489</v>
      </c>
      <c r="E117" s="195">
        <v>0.18</v>
      </c>
      <c r="F117" s="196"/>
      <c r="G117" s="209" t="s">
        <v>396</v>
      </c>
      <c r="H117" s="209" t="s">
        <v>275</v>
      </c>
      <c r="I117" s="209">
        <v>1</v>
      </c>
      <c r="J117" s="226"/>
      <c r="K117" s="197">
        <f t="shared" si="2"/>
        <v>0</v>
      </c>
      <c r="L117" s="197">
        <f t="shared" si="3"/>
        <v>0</v>
      </c>
    </row>
    <row r="118" spans="1:15" ht="15.75" x14ac:dyDescent="0.25">
      <c r="A118" s="180">
        <v>26</v>
      </c>
      <c r="B118" s="208" t="s">
        <v>307</v>
      </c>
      <c r="C118" s="209" t="s">
        <v>340</v>
      </c>
      <c r="D118" s="209" t="s">
        <v>491</v>
      </c>
      <c r="E118" s="195">
        <v>0.18</v>
      </c>
      <c r="F118" s="196"/>
      <c r="G118" s="209" t="s">
        <v>397</v>
      </c>
      <c r="H118" s="209" t="s">
        <v>401</v>
      </c>
      <c r="I118" s="209">
        <v>1</v>
      </c>
      <c r="J118" s="226"/>
      <c r="K118" s="197">
        <f t="shared" si="2"/>
        <v>0</v>
      </c>
      <c r="L118" s="197">
        <f t="shared" si="3"/>
        <v>0</v>
      </c>
    </row>
    <row r="119" spans="1:15" ht="15.75" x14ac:dyDescent="0.25">
      <c r="A119" s="180">
        <v>27</v>
      </c>
      <c r="B119" s="208" t="s">
        <v>307</v>
      </c>
      <c r="C119" s="209" t="s">
        <v>341</v>
      </c>
      <c r="D119" s="209" t="s">
        <v>492</v>
      </c>
      <c r="E119" s="195">
        <v>0.18</v>
      </c>
      <c r="F119" s="196"/>
      <c r="G119" s="209" t="s">
        <v>398</v>
      </c>
      <c r="H119" s="209" t="s">
        <v>399</v>
      </c>
      <c r="I119" s="209">
        <v>1</v>
      </c>
      <c r="J119" s="226"/>
      <c r="K119" s="197">
        <f t="shared" si="2"/>
        <v>0</v>
      </c>
      <c r="L119" s="197">
        <f t="shared" si="3"/>
        <v>0</v>
      </c>
    </row>
    <row r="120" spans="1:15" ht="15.75" x14ac:dyDescent="0.25">
      <c r="A120" s="180">
        <v>28</v>
      </c>
      <c r="B120" s="208" t="s">
        <v>342</v>
      </c>
      <c r="C120" s="209">
        <v>1000032055</v>
      </c>
      <c r="D120" s="209" t="s">
        <v>505</v>
      </c>
      <c r="E120" s="195">
        <v>0.18</v>
      </c>
      <c r="F120" s="196"/>
      <c r="G120" s="209" t="s">
        <v>144</v>
      </c>
      <c r="H120" s="209" t="s">
        <v>400</v>
      </c>
      <c r="I120" s="209">
        <v>2</v>
      </c>
      <c r="J120" s="226"/>
      <c r="K120" s="197">
        <f t="shared" si="2"/>
        <v>0</v>
      </c>
      <c r="L120" s="197">
        <f t="shared" si="3"/>
        <v>0</v>
      </c>
    </row>
    <row r="121" spans="1:15" ht="30.75" customHeight="1" x14ac:dyDescent="0.25">
      <c r="A121" s="199"/>
      <c r="B121" s="199"/>
      <c r="C121" s="200"/>
      <c r="D121" s="201"/>
      <c r="E121" s="199"/>
      <c r="F121" s="199"/>
      <c r="G121" s="202"/>
      <c r="H121" s="268" t="s">
        <v>166</v>
      </c>
      <c r="I121" s="269"/>
      <c r="J121" s="270"/>
      <c r="K121" s="203">
        <f>SUM(K15:K120)</f>
        <v>0</v>
      </c>
      <c r="L121" s="203">
        <f>SUM(L15:L120)</f>
        <v>0</v>
      </c>
      <c r="M121" s="204"/>
      <c r="N121" s="204"/>
      <c r="O121" s="204"/>
    </row>
    <row r="122" spans="1:15" x14ac:dyDescent="0.25">
      <c r="I122" s="204"/>
      <c r="J122" s="204"/>
      <c r="K122" s="204"/>
      <c r="L122" s="204"/>
      <c r="M122" s="204"/>
      <c r="N122" s="204"/>
      <c r="O122" s="204"/>
    </row>
    <row r="123" spans="1:15" x14ac:dyDescent="0.25">
      <c r="I123" s="204"/>
      <c r="J123" s="204"/>
      <c r="K123" s="204"/>
      <c r="L123" s="204"/>
      <c r="M123" s="204"/>
      <c r="N123" s="204"/>
      <c r="O123" s="204"/>
    </row>
    <row r="124" spans="1:15" ht="15" x14ac:dyDescent="0.25">
      <c r="I124" s="204"/>
      <c r="J124" s="204"/>
      <c r="K124" s="204"/>
      <c r="L124" s="225"/>
      <c r="M124" s="204"/>
      <c r="N124" s="204"/>
      <c r="O124" s="204"/>
    </row>
    <row r="125" spans="1:15" x14ac:dyDescent="0.25">
      <c r="I125" s="204"/>
      <c r="J125" s="204"/>
      <c r="K125" s="204"/>
      <c r="L125" s="204"/>
      <c r="M125" s="204"/>
      <c r="N125" s="204"/>
      <c r="O125" s="204"/>
    </row>
    <row r="126" spans="1:15" x14ac:dyDescent="0.25">
      <c r="I126" s="204"/>
      <c r="J126" s="204"/>
      <c r="K126" s="204"/>
      <c r="L126" s="204"/>
      <c r="M126" s="204"/>
      <c r="N126" s="204"/>
      <c r="O126" s="204"/>
    </row>
    <row r="127" spans="1:15" x14ac:dyDescent="0.25">
      <c r="I127" s="204"/>
      <c r="J127" s="204"/>
      <c r="K127" s="204"/>
      <c r="L127" s="204"/>
      <c r="M127" s="204"/>
      <c r="N127" s="204"/>
      <c r="O127" s="204"/>
    </row>
    <row r="128" spans="1:15" x14ac:dyDescent="0.25">
      <c r="I128" s="204"/>
      <c r="J128" s="204"/>
      <c r="K128" s="204"/>
      <c r="L128" s="204"/>
      <c r="M128" s="204"/>
      <c r="N128" s="204"/>
      <c r="O128" s="204"/>
    </row>
    <row r="129" spans="9:15" x14ac:dyDescent="0.25">
      <c r="I129" s="204"/>
      <c r="J129" s="204"/>
      <c r="K129" s="204"/>
      <c r="L129" s="204"/>
      <c r="M129" s="204"/>
      <c r="N129" s="204"/>
      <c r="O129" s="204"/>
    </row>
    <row r="130" spans="9:15" x14ac:dyDescent="0.25">
      <c r="I130" s="204"/>
      <c r="J130" s="204"/>
      <c r="K130" s="204"/>
      <c r="L130" s="204"/>
      <c r="M130" s="204"/>
      <c r="N130" s="204"/>
      <c r="O130" s="204"/>
    </row>
    <row r="131" spans="9:15" x14ac:dyDescent="0.25">
      <c r="I131" s="204"/>
      <c r="J131" s="204"/>
      <c r="K131" s="204"/>
      <c r="L131" s="204"/>
      <c r="M131" s="204"/>
      <c r="N131" s="204"/>
      <c r="O131" s="204"/>
    </row>
    <row r="132" spans="9:15" x14ac:dyDescent="0.25">
      <c r="I132" s="204"/>
      <c r="J132" s="204"/>
      <c r="K132" s="204"/>
      <c r="L132" s="204"/>
      <c r="M132" s="204"/>
      <c r="N132" s="204"/>
      <c r="O132" s="204"/>
    </row>
    <row r="133" spans="9:15" x14ac:dyDescent="0.25">
      <c r="I133" s="204"/>
      <c r="J133" s="204"/>
      <c r="K133" s="204"/>
      <c r="L133" s="204"/>
      <c r="M133" s="204"/>
      <c r="N133" s="204"/>
      <c r="O133" s="204"/>
    </row>
    <row r="134" spans="9:15" x14ac:dyDescent="0.25">
      <c r="I134" s="204"/>
      <c r="J134" s="204"/>
      <c r="K134" s="204"/>
      <c r="L134" s="204"/>
      <c r="M134" s="204"/>
      <c r="N134" s="204"/>
      <c r="O134" s="204"/>
    </row>
    <row r="135" spans="9:15" x14ac:dyDescent="0.25">
      <c r="I135" s="204"/>
      <c r="J135" s="204"/>
      <c r="K135" s="204"/>
      <c r="L135" s="204"/>
      <c r="M135" s="204"/>
      <c r="N135" s="204"/>
      <c r="O135" s="204"/>
    </row>
    <row r="136" spans="9:15" x14ac:dyDescent="0.25">
      <c r="I136" s="204"/>
      <c r="J136" s="204"/>
      <c r="K136" s="204"/>
      <c r="L136" s="204"/>
      <c r="M136" s="204"/>
      <c r="N136" s="204"/>
      <c r="O136" s="204"/>
    </row>
    <row r="137" spans="9:15" x14ac:dyDescent="0.25">
      <c r="I137" s="204"/>
      <c r="J137" s="204"/>
      <c r="K137" s="204"/>
      <c r="L137" s="204"/>
      <c r="M137" s="204"/>
      <c r="N137" s="204"/>
      <c r="O137" s="204"/>
    </row>
    <row r="138" spans="9:15" x14ac:dyDescent="0.25">
      <c r="I138" s="204"/>
      <c r="J138" s="204"/>
      <c r="K138" s="204"/>
      <c r="L138" s="204"/>
      <c r="M138" s="204"/>
      <c r="N138" s="204"/>
      <c r="O138" s="204"/>
    </row>
    <row r="139" spans="9:15" x14ac:dyDescent="0.25">
      <c r="I139" s="204"/>
      <c r="J139" s="204"/>
      <c r="K139" s="204"/>
      <c r="L139" s="204"/>
      <c r="M139" s="204"/>
      <c r="N139" s="204"/>
      <c r="O139" s="204"/>
    </row>
    <row r="140" spans="9:15" x14ac:dyDescent="0.25">
      <c r="I140" s="204"/>
      <c r="J140" s="204"/>
      <c r="K140" s="204"/>
      <c r="L140" s="204"/>
      <c r="M140" s="204"/>
      <c r="N140" s="204"/>
      <c r="O140" s="204"/>
    </row>
    <row r="141" spans="9:15" x14ac:dyDescent="0.25">
      <c r="I141" s="204"/>
      <c r="J141" s="204"/>
      <c r="K141" s="204"/>
      <c r="L141" s="204"/>
      <c r="M141" s="204"/>
      <c r="N141" s="204"/>
      <c r="O141" s="204"/>
    </row>
    <row r="142" spans="9:15" x14ac:dyDescent="0.25">
      <c r="I142" s="204"/>
      <c r="J142" s="204"/>
      <c r="K142" s="204"/>
      <c r="L142" s="204"/>
      <c r="M142" s="204"/>
      <c r="N142" s="204"/>
      <c r="O142" s="204"/>
    </row>
    <row r="143" spans="9:15" x14ac:dyDescent="0.25">
      <c r="I143" s="204"/>
      <c r="J143" s="204"/>
      <c r="K143" s="204"/>
      <c r="L143" s="204"/>
      <c r="M143" s="204"/>
      <c r="N143" s="204"/>
      <c r="O143" s="204"/>
    </row>
    <row r="144" spans="9:15" x14ac:dyDescent="0.25">
      <c r="I144" s="204"/>
      <c r="J144" s="204"/>
      <c r="K144" s="204"/>
      <c r="L144" s="204"/>
      <c r="M144" s="204"/>
      <c r="N144" s="204"/>
      <c r="O144" s="204"/>
    </row>
    <row r="145" spans="9:15" x14ac:dyDescent="0.25">
      <c r="I145" s="204"/>
      <c r="J145" s="204"/>
      <c r="K145" s="204"/>
      <c r="L145" s="204"/>
      <c r="M145" s="204"/>
      <c r="N145" s="204"/>
      <c r="O145" s="204"/>
    </row>
    <row r="146" spans="9:15" x14ac:dyDescent="0.25">
      <c r="I146" s="204"/>
      <c r="J146" s="204"/>
      <c r="K146" s="204"/>
      <c r="L146" s="204"/>
      <c r="M146" s="204"/>
      <c r="N146" s="204"/>
      <c r="O146" s="204"/>
    </row>
    <row r="147" spans="9:15" x14ac:dyDescent="0.25">
      <c r="I147" s="204"/>
      <c r="J147" s="204"/>
      <c r="K147" s="204"/>
      <c r="L147" s="204"/>
      <c r="M147" s="204"/>
      <c r="N147" s="204"/>
      <c r="O147" s="204"/>
    </row>
    <row r="148" spans="9:15" x14ac:dyDescent="0.25">
      <c r="I148" s="204"/>
      <c r="J148" s="204"/>
      <c r="K148" s="204"/>
      <c r="L148" s="204"/>
      <c r="M148" s="204"/>
      <c r="N148" s="204"/>
      <c r="O148" s="204"/>
    </row>
    <row r="149" spans="9:15" x14ac:dyDescent="0.25">
      <c r="I149" s="204"/>
      <c r="J149" s="204"/>
      <c r="K149" s="204"/>
      <c r="L149" s="204"/>
      <c r="M149" s="204"/>
      <c r="N149" s="204"/>
      <c r="O149" s="204"/>
    </row>
    <row r="150" spans="9:15" x14ac:dyDescent="0.25">
      <c r="I150" s="204"/>
      <c r="J150" s="204"/>
      <c r="K150" s="204"/>
      <c r="L150" s="204"/>
      <c r="M150" s="204"/>
      <c r="N150" s="204"/>
      <c r="O150" s="204"/>
    </row>
    <row r="151" spans="9:15" x14ac:dyDescent="0.25">
      <c r="I151" s="204"/>
      <c r="J151" s="204"/>
      <c r="K151" s="204"/>
      <c r="L151" s="204"/>
      <c r="M151" s="204"/>
      <c r="N151" s="204"/>
      <c r="O151" s="204"/>
    </row>
    <row r="152" spans="9:15" x14ac:dyDescent="0.25">
      <c r="I152" s="204"/>
      <c r="J152" s="204"/>
      <c r="K152" s="204"/>
      <c r="L152" s="204"/>
      <c r="M152" s="204"/>
      <c r="N152" s="204"/>
      <c r="O152" s="204"/>
    </row>
    <row r="153" spans="9:15" x14ac:dyDescent="0.25">
      <c r="I153" s="204"/>
      <c r="J153" s="204"/>
      <c r="K153" s="204"/>
      <c r="L153" s="204"/>
      <c r="M153" s="204"/>
      <c r="N153" s="204"/>
      <c r="O153" s="204"/>
    </row>
    <row r="154" spans="9:15" x14ac:dyDescent="0.25">
      <c r="I154" s="204"/>
      <c r="J154" s="204"/>
      <c r="K154" s="204"/>
      <c r="L154" s="204"/>
      <c r="M154" s="204"/>
      <c r="N154" s="204"/>
      <c r="O154" s="204"/>
    </row>
    <row r="155" spans="9:15" x14ac:dyDescent="0.25">
      <c r="I155" s="204"/>
      <c r="J155" s="204"/>
      <c r="K155" s="204"/>
      <c r="L155" s="204"/>
      <c r="M155" s="204"/>
      <c r="N155" s="204"/>
      <c r="O155" s="204"/>
    </row>
    <row r="156" spans="9:15" x14ac:dyDescent="0.25">
      <c r="I156" s="204"/>
      <c r="J156" s="204"/>
      <c r="K156" s="204"/>
      <c r="L156" s="204"/>
      <c r="M156" s="204"/>
      <c r="N156" s="204"/>
      <c r="O156" s="204"/>
    </row>
    <row r="157" spans="9:15" x14ac:dyDescent="0.25">
      <c r="I157" s="204"/>
      <c r="J157" s="204"/>
      <c r="K157" s="204"/>
      <c r="L157" s="204"/>
      <c r="M157" s="204"/>
      <c r="N157" s="204"/>
      <c r="O157" s="204"/>
    </row>
    <row r="158" spans="9:15" x14ac:dyDescent="0.25">
      <c r="I158" s="204"/>
      <c r="J158" s="204"/>
      <c r="K158" s="204"/>
      <c r="L158" s="204"/>
      <c r="M158" s="204"/>
      <c r="N158" s="204"/>
      <c r="O158" s="204"/>
    </row>
    <row r="159" spans="9:15" x14ac:dyDescent="0.25">
      <c r="I159" s="204"/>
      <c r="J159" s="204"/>
      <c r="K159" s="204"/>
      <c r="L159" s="204"/>
      <c r="M159" s="204"/>
      <c r="N159" s="204"/>
      <c r="O159" s="204"/>
    </row>
    <row r="160" spans="9:15" x14ac:dyDescent="0.25">
      <c r="I160" s="204"/>
      <c r="J160" s="204"/>
      <c r="K160" s="204"/>
      <c r="L160" s="204"/>
      <c r="M160" s="204"/>
      <c r="N160" s="204"/>
      <c r="O160" s="204"/>
    </row>
    <row r="161" spans="9:15" x14ac:dyDescent="0.25">
      <c r="I161" s="204"/>
      <c r="J161" s="204"/>
      <c r="K161" s="204"/>
      <c r="L161" s="204"/>
      <c r="M161" s="204"/>
      <c r="N161" s="204"/>
      <c r="O161" s="204"/>
    </row>
    <row r="162" spans="9:15" x14ac:dyDescent="0.25">
      <c r="I162" s="204"/>
      <c r="J162" s="204"/>
      <c r="K162" s="204"/>
      <c r="L162" s="204"/>
      <c r="M162" s="204"/>
      <c r="N162" s="204"/>
      <c r="O162" s="204"/>
    </row>
    <row r="163" spans="9:15" x14ac:dyDescent="0.25">
      <c r="I163" s="204"/>
      <c r="J163" s="204"/>
      <c r="K163" s="204"/>
      <c r="L163" s="204"/>
      <c r="M163" s="204"/>
      <c r="N163" s="204"/>
      <c r="O163" s="204"/>
    </row>
    <row r="164" spans="9:15" x14ac:dyDescent="0.25">
      <c r="I164" s="204"/>
      <c r="J164" s="204"/>
      <c r="K164" s="204"/>
      <c r="L164" s="204"/>
      <c r="M164" s="204"/>
      <c r="N164" s="204"/>
      <c r="O164" s="204"/>
    </row>
    <row r="165" spans="9:15" x14ac:dyDescent="0.25">
      <c r="I165" s="204"/>
      <c r="J165" s="204"/>
      <c r="K165" s="204"/>
      <c r="L165" s="204"/>
      <c r="M165" s="204"/>
      <c r="N165" s="204"/>
      <c r="O165" s="204"/>
    </row>
    <row r="166" spans="9:15" x14ac:dyDescent="0.25">
      <c r="I166" s="204"/>
      <c r="J166" s="204"/>
      <c r="K166" s="204"/>
      <c r="L166" s="204"/>
      <c r="M166" s="204"/>
      <c r="N166" s="204"/>
      <c r="O166" s="204"/>
    </row>
    <row r="167" spans="9:15" x14ac:dyDescent="0.25">
      <c r="I167" s="204"/>
      <c r="J167" s="204"/>
      <c r="K167" s="204"/>
      <c r="L167" s="204"/>
      <c r="M167" s="204"/>
      <c r="N167" s="204"/>
      <c r="O167" s="204"/>
    </row>
    <row r="168" spans="9:15" x14ac:dyDescent="0.25">
      <c r="I168" s="204"/>
      <c r="J168" s="204"/>
      <c r="K168" s="204"/>
      <c r="L168" s="204"/>
      <c r="M168" s="204"/>
      <c r="N168" s="204"/>
      <c r="O168" s="204"/>
    </row>
    <row r="169" spans="9:15" x14ac:dyDescent="0.25">
      <c r="I169" s="204"/>
      <c r="J169" s="204"/>
      <c r="K169" s="204"/>
      <c r="L169" s="204"/>
      <c r="M169" s="204"/>
      <c r="N169" s="204"/>
      <c r="O169" s="204"/>
    </row>
    <row r="170" spans="9:15" x14ac:dyDescent="0.25">
      <c r="I170" s="204"/>
      <c r="J170" s="204"/>
      <c r="K170" s="204"/>
      <c r="L170" s="204"/>
      <c r="M170" s="204"/>
      <c r="N170" s="204"/>
      <c r="O170" s="204"/>
    </row>
    <row r="171" spans="9:15" x14ac:dyDescent="0.25">
      <c r="I171" s="204"/>
      <c r="J171" s="204"/>
      <c r="K171" s="204"/>
      <c r="L171" s="204"/>
      <c r="M171" s="204"/>
      <c r="N171" s="204"/>
      <c r="O171" s="204"/>
    </row>
    <row r="172" spans="9:15" x14ac:dyDescent="0.25">
      <c r="I172" s="204"/>
      <c r="J172" s="204"/>
      <c r="K172" s="204"/>
      <c r="L172" s="204"/>
      <c r="M172" s="204"/>
      <c r="N172" s="204"/>
      <c r="O172" s="204"/>
    </row>
    <row r="173" spans="9:15" x14ac:dyDescent="0.25">
      <c r="I173" s="204"/>
      <c r="J173" s="204"/>
      <c r="K173" s="204"/>
      <c r="L173" s="204"/>
      <c r="M173" s="204"/>
      <c r="N173" s="204"/>
      <c r="O173" s="204"/>
    </row>
    <row r="174" spans="9:15" x14ac:dyDescent="0.25">
      <c r="I174" s="204"/>
      <c r="J174" s="204"/>
      <c r="K174" s="204"/>
      <c r="L174" s="204"/>
      <c r="M174" s="204"/>
      <c r="N174" s="204"/>
      <c r="O174" s="204"/>
    </row>
    <row r="175" spans="9:15" x14ac:dyDescent="0.25">
      <c r="I175" s="204"/>
      <c r="J175" s="204"/>
      <c r="K175" s="204"/>
      <c r="L175" s="204"/>
      <c r="M175" s="204"/>
      <c r="N175" s="204"/>
      <c r="O175" s="204"/>
    </row>
    <row r="176" spans="9:15" x14ac:dyDescent="0.25">
      <c r="I176" s="204"/>
      <c r="J176" s="204"/>
      <c r="K176" s="204"/>
      <c r="L176" s="204"/>
      <c r="M176" s="204"/>
      <c r="N176" s="204"/>
      <c r="O176" s="204"/>
    </row>
    <row r="177" spans="9:15" x14ac:dyDescent="0.25">
      <c r="I177" s="204"/>
      <c r="J177" s="204"/>
      <c r="K177" s="204"/>
      <c r="L177" s="204"/>
      <c r="M177" s="204"/>
      <c r="N177" s="204"/>
      <c r="O177" s="204"/>
    </row>
    <row r="178" spans="9:15" x14ac:dyDescent="0.25">
      <c r="I178" s="204"/>
      <c r="J178" s="204"/>
      <c r="K178" s="204"/>
      <c r="L178" s="204"/>
      <c r="M178" s="204"/>
      <c r="N178" s="204"/>
      <c r="O178" s="204"/>
    </row>
    <row r="179" spans="9:15" x14ac:dyDescent="0.25">
      <c r="I179" s="204"/>
      <c r="J179" s="204"/>
      <c r="K179" s="204"/>
      <c r="L179" s="204"/>
      <c r="M179" s="204"/>
      <c r="N179" s="204"/>
      <c r="O179" s="204"/>
    </row>
    <row r="180" spans="9:15" x14ac:dyDescent="0.25">
      <c r="I180" s="204"/>
      <c r="J180" s="204"/>
      <c r="K180" s="204"/>
      <c r="L180" s="204"/>
      <c r="M180" s="204"/>
      <c r="N180" s="204"/>
      <c r="O180" s="204"/>
    </row>
    <row r="181" spans="9:15" x14ac:dyDescent="0.25">
      <c r="I181" s="204"/>
      <c r="J181" s="204"/>
      <c r="K181" s="204"/>
      <c r="L181" s="204"/>
      <c r="M181" s="204"/>
      <c r="N181" s="204"/>
      <c r="O181" s="204"/>
    </row>
    <row r="182" spans="9:15" x14ac:dyDescent="0.25">
      <c r="I182" s="204"/>
      <c r="J182" s="204"/>
      <c r="K182" s="204"/>
      <c r="L182" s="204"/>
      <c r="M182" s="204"/>
      <c r="N182" s="204"/>
      <c r="O182" s="204"/>
    </row>
    <row r="183" spans="9:15" x14ac:dyDescent="0.25">
      <c r="I183" s="204"/>
      <c r="J183" s="204"/>
      <c r="K183" s="204"/>
      <c r="L183" s="204"/>
      <c r="M183" s="204"/>
      <c r="N183" s="204"/>
      <c r="O183" s="204"/>
    </row>
    <row r="184" spans="9:15" x14ac:dyDescent="0.25">
      <c r="I184" s="204"/>
      <c r="J184" s="204"/>
      <c r="K184" s="204"/>
      <c r="L184" s="204"/>
      <c r="M184" s="204"/>
      <c r="N184" s="204"/>
      <c r="O184" s="204"/>
    </row>
    <row r="185" spans="9:15" x14ac:dyDescent="0.25">
      <c r="I185" s="204"/>
      <c r="J185" s="204"/>
      <c r="K185" s="204"/>
      <c r="L185" s="204"/>
      <c r="M185" s="204"/>
      <c r="N185" s="204"/>
      <c r="O185" s="204"/>
    </row>
    <row r="186" spans="9:15" x14ac:dyDescent="0.25">
      <c r="I186" s="204"/>
      <c r="J186" s="204"/>
      <c r="K186" s="204"/>
      <c r="L186" s="204"/>
      <c r="M186" s="204"/>
      <c r="N186" s="204"/>
      <c r="O186" s="204"/>
    </row>
    <row r="187" spans="9:15" x14ac:dyDescent="0.25">
      <c r="I187" s="204"/>
      <c r="J187" s="204"/>
      <c r="K187" s="204"/>
      <c r="L187" s="204"/>
      <c r="M187" s="204"/>
      <c r="N187" s="204"/>
      <c r="O187" s="204"/>
    </row>
    <row r="188" spans="9:15" x14ac:dyDescent="0.25">
      <c r="I188" s="204"/>
      <c r="J188" s="204"/>
      <c r="K188" s="204"/>
      <c r="L188" s="204"/>
      <c r="M188" s="204"/>
      <c r="N188" s="204"/>
      <c r="O188" s="204"/>
    </row>
    <row r="189" spans="9:15" x14ac:dyDescent="0.25">
      <c r="I189" s="204"/>
      <c r="J189" s="204"/>
      <c r="K189" s="204"/>
      <c r="L189" s="204"/>
      <c r="M189" s="204"/>
      <c r="N189" s="204"/>
      <c r="O189" s="204"/>
    </row>
    <row r="190" spans="9:15" x14ac:dyDescent="0.25">
      <c r="I190" s="204"/>
      <c r="J190" s="204"/>
      <c r="K190" s="204"/>
      <c r="L190" s="204"/>
      <c r="M190" s="204"/>
      <c r="N190" s="204"/>
      <c r="O190" s="204"/>
    </row>
    <row r="191" spans="9:15" x14ac:dyDescent="0.25">
      <c r="I191" s="204"/>
      <c r="J191" s="204"/>
      <c r="K191" s="204"/>
      <c r="L191" s="204"/>
      <c r="M191" s="204"/>
      <c r="N191" s="204"/>
      <c r="O191" s="204"/>
    </row>
    <row r="192" spans="9:15" x14ac:dyDescent="0.25">
      <c r="I192" s="204"/>
      <c r="J192" s="204"/>
      <c r="K192" s="204"/>
      <c r="L192" s="204"/>
      <c r="M192" s="204"/>
      <c r="N192" s="204"/>
      <c r="O192" s="204"/>
    </row>
    <row r="193" spans="9:15" x14ac:dyDescent="0.25">
      <c r="I193" s="204"/>
      <c r="J193" s="204"/>
      <c r="K193" s="204"/>
      <c r="L193" s="204"/>
      <c r="M193" s="204"/>
      <c r="N193" s="204"/>
      <c r="O193" s="204"/>
    </row>
    <row r="194" spans="9:15" x14ac:dyDescent="0.25">
      <c r="I194" s="204"/>
      <c r="J194" s="204"/>
      <c r="K194" s="204"/>
      <c r="L194" s="204"/>
      <c r="M194" s="204"/>
      <c r="N194" s="204"/>
      <c r="O194" s="204"/>
    </row>
    <row r="195" spans="9:15" x14ac:dyDescent="0.25">
      <c r="I195" s="204"/>
      <c r="J195" s="204"/>
      <c r="K195" s="204"/>
      <c r="L195" s="204"/>
      <c r="M195" s="204"/>
      <c r="N195" s="204"/>
      <c r="O195" s="204"/>
    </row>
    <row r="196" spans="9:15" x14ac:dyDescent="0.25">
      <c r="I196" s="204"/>
      <c r="J196" s="204"/>
      <c r="K196" s="204"/>
      <c r="L196" s="204"/>
      <c r="M196" s="204"/>
      <c r="N196" s="204"/>
      <c r="O196" s="204"/>
    </row>
    <row r="197" spans="9:15" x14ac:dyDescent="0.25">
      <c r="I197" s="204"/>
      <c r="J197" s="204"/>
      <c r="K197" s="204"/>
      <c r="L197" s="204"/>
      <c r="M197" s="204"/>
      <c r="N197" s="204"/>
      <c r="O197" s="204"/>
    </row>
    <row r="198" spans="9:15" x14ac:dyDescent="0.25">
      <c r="I198" s="204"/>
      <c r="J198" s="204"/>
      <c r="K198" s="204"/>
      <c r="L198" s="204"/>
      <c r="M198" s="204"/>
      <c r="N198" s="204"/>
      <c r="O198" s="204"/>
    </row>
    <row r="199" spans="9:15" x14ac:dyDescent="0.25">
      <c r="I199" s="204"/>
      <c r="J199" s="204"/>
      <c r="K199" s="204"/>
      <c r="L199" s="204"/>
      <c r="M199" s="204"/>
      <c r="N199" s="204"/>
      <c r="O199" s="204"/>
    </row>
    <row r="200" spans="9:15" x14ac:dyDescent="0.25">
      <c r="I200" s="204"/>
      <c r="J200" s="204"/>
      <c r="K200" s="204"/>
      <c r="L200" s="204"/>
      <c r="M200" s="204"/>
      <c r="N200" s="204"/>
      <c r="O200" s="204"/>
    </row>
    <row r="201" spans="9:15" x14ac:dyDescent="0.25">
      <c r="I201" s="204"/>
      <c r="J201" s="204"/>
      <c r="K201" s="204"/>
      <c r="L201" s="204"/>
      <c r="M201" s="204"/>
      <c r="N201" s="204"/>
      <c r="O201" s="204"/>
    </row>
    <row r="202" spans="9:15" x14ac:dyDescent="0.25">
      <c r="I202" s="204"/>
      <c r="J202" s="204"/>
      <c r="K202" s="204"/>
      <c r="L202" s="204"/>
      <c r="M202" s="204"/>
      <c r="N202" s="204"/>
      <c r="O202" s="204"/>
    </row>
    <row r="203" spans="9:15" x14ac:dyDescent="0.25">
      <c r="I203" s="204"/>
      <c r="J203" s="204"/>
      <c r="K203" s="204"/>
      <c r="L203" s="204"/>
      <c r="M203" s="204"/>
      <c r="N203" s="204"/>
      <c r="O203" s="204"/>
    </row>
    <row r="204" spans="9:15" x14ac:dyDescent="0.25">
      <c r="I204" s="204"/>
      <c r="J204" s="204"/>
      <c r="K204" s="204"/>
      <c r="L204" s="204"/>
      <c r="M204" s="204"/>
      <c r="N204" s="204"/>
      <c r="O204" s="204"/>
    </row>
    <row r="205" spans="9:15" x14ac:dyDescent="0.25">
      <c r="I205" s="204"/>
      <c r="J205" s="204"/>
      <c r="K205" s="204"/>
      <c r="L205" s="204"/>
      <c r="M205" s="204"/>
      <c r="N205" s="204"/>
      <c r="O205" s="204"/>
    </row>
    <row r="206" spans="9:15" x14ac:dyDescent="0.25">
      <c r="I206" s="204"/>
      <c r="J206" s="204"/>
      <c r="K206" s="204"/>
      <c r="L206" s="204"/>
      <c r="M206" s="204"/>
      <c r="N206" s="204"/>
      <c r="O206" s="204"/>
    </row>
    <row r="207" spans="9:15" x14ac:dyDescent="0.25">
      <c r="I207" s="204"/>
      <c r="J207" s="204"/>
      <c r="K207" s="204"/>
      <c r="L207" s="204"/>
      <c r="M207" s="204"/>
      <c r="N207" s="204"/>
      <c r="O207" s="204"/>
    </row>
    <row r="208" spans="9:15" x14ac:dyDescent="0.25">
      <c r="I208" s="204"/>
      <c r="J208" s="204"/>
      <c r="K208" s="204"/>
      <c r="L208" s="204"/>
      <c r="M208" s="204"/>
      <c r="N208" s="204"/>
      <c r="O208" s="204"/>
    </row>
    <row r="209" spans="9:15" x14ac:dyDescent="0.25">
      <c r="I209" s="204"/>
      <c r="J209" s="204"/>
      <c r="K209" s="204"/>
      <c r="L209" s="204"/>
      <c r="M209" s="204"/>
      <c r="N209" s="204"/>
      <c r="O209" s="204"/>
    </row>
    <row r="210" spans="9:15" x14ac:dyDescent="0.25">
      <c r="I210" s="204"/>
      <c r="J210" s="204"/>
      <c r="K210" s="204"/>
      <c r="L210" s="204"/>
      <c r="M210" s="204"/>
      <c r="N210" s="204"/>
      <c r="O210" s="204"/>
    </row>
    <row r="211" spans="9:15" x14ac:dyDescent="0.25">
      <c r="I211" s="204"/>
      <c r="J211" s="204"/>
      <c r="K211" s="204"/>
      <c r="L211" s="204"/>
      <c r="M211" s="204"/>
      <c r="N211" s="204"/>
      <c r="O211" s="204"/>
    </row>
    <row r="212" spans="9:15" x14ac:dyDescent="0.25">
      <c r="I212" s="204"/>
      <c r="J212" s="204"/>
      <c r="K212" s="204"/>
      <c r="L212" s="204"/>
      <c r="M212" s="204"/>
      <c r="N212" s="204"/>
      <c r="O212" s="204"/>
    </row>
    <row r="213" spans="9:15" x14ac:dyDescent="0.25">
      <c r="I213" s="204"/>
      <c r="J213" s="204"/>
      <c r="K213" s="204"/>
      <c r="L213" s="204"/>
      <c r="M213" s="204"/>
      <c r="N213" s="204"/>
      <c r="O213" s="204"/>
    </row>
    <row r="214" spans="9:15" x14ac:dyDescent="0.25">
      <c r="I214" s="204"/>
      <c r="J214" s="204"/>
      <c r="K214" s="204"/>
      <c r="L214" s="204"/>
      <c r="M214" s="204"/>
      <c r="N214" s="204"/>
      <c r="O214" s="204"/>
    </row>
    <row r="215" spans="9:15" x14ac:dyDescent="0.25">
      <c r="I215" s="204"/>
      <c r="J215" s="204"/>
      <c r="K215" s="204"/>
      <c r="L215" s="204"/>
      <c r="M215" s="204"/>
      <c r="N215" s="204"/>
      <c r="O215" s="204"/>
    </row>
    <row r="216" spans="9:15" x14ac:dyDescent="0.25">
      <c r="I216" s="204"/>
      <c r="J216" s="204"/>
      <c r="K216" s="204"/>
      <c r="L216" s="204"/>
      <c r="M216" s="204"/>
      <c r="N216" s="204"/>
      <c r="O216" s="204"/>
    </row>
    <row r="217" spans="9:15" x14ac:dyDescent="0.25">
      <c r="I217" s="204"/>
      <c r="J217" s="204"/>
      <c r="K217" s="204"/>
      <c r="L217" s="204"/>
      <c r="M217" s="204"/>
      <c r="N217" s="204"/>
      <c r="O217" s="204"/>
    </row>
    <row r="218" spans="9:15" x14ac:dyDescent="0.25">
      <c r="I218" s="204"/>
      <c r="J218" s="204"/>
      <c r="K218" s="204"/>
      <c r="L218" s="204"/>
      <c r="M218" s="204"/>
      <c r="N218" s="204"/>
      <c r="O218" s="204"/>
    </row>
    <row r="219" spans="9:15" x14ac:dyDescent="0.25">
      <c r="I219" s="204"/>
      <c r="J219" s="204"/>
      <c r="K219" s="204"/>
      <c r="L219" s="204"/>
      <c r="M219" s="204"/>
      <c r="N219" s="204"/>
      <c r="O219" s="204"/>
    </row>
    <row r="220" spans="9:15" x14ac:dyDescent="0.25">
      <c r="I220" s="204"/>
      <c r="J220" s="204"/>
      <c r="K220" s="204"/>
      <c r="L220" s="204"/>
      <c r="M220" s="204"/>
      <c r="N220" s="204"/>
      <c r="O220" s="204"/>
    </row>
    <row r="221" spans="9:15" x14ac:dyDescent="0.25">
      <c r="I221" s="204"/>
      <c r="J221" s="204"/>
      <c r="K221" s="204"/>
      <c r="L221" s="204"/>
      <c r="M221" s="204"/>
      <c r="N221" s="204"/>
      <c r="O221" s="204"/>
    </row>
    <row r="222" spans="9:15" x14ac:dyDescent="0.25">
      <c r="I222" s="204"/>
      <c r="J222" s="204"/>
      <c r="K222" s="204"/>
      <c r="L222" s="204"/>
      <c r="M222" s="204"/>
      <c r="N222" s="204"/>
      <c r="O222" s="204"/>
    </row>
    <row r="223" spans="9:15" x14ac:dyDescent="0.25">
      <c r="I223" s="204"/>
      <c r="J223" s="204"/>
      <c r="K223" s="204"/>
      <c r="L223" s="204"/>
      <c r="M223" s="204"/>
      <c r="N223" s="204"/>
      <c r="O223" s="204"/>
    </row>
    <row r="224" spans="9:15" x14ac:dyDescent="0.25">
      <c r="I224" s="204"/>
      <c r="J224" s="204"/>
      <c r="K224" s="204"/>
      <c r="L224" s="204"/>
      <c r="M224" s="204"/>
      <c r="N224" s="204"/>
      <c r="O224" s="204"/>
    </row>
    <row r="225" spans="9:15" x14ac:dyDescent="0.25">
      <c r="I225" s="204"/>
      <c r="J225" s="204"/>
      <c r="K225" s="204"/>
      <c r="L225" s="204"/>
      <c r="M225" s="204"/>
      <c r="N225" s="204"/>
      <c r="O225" s="204"/>
    </row>
    <row r="226" spans="9:15" x14ac:dyDescent="0.25">
      <c r="I226" s="204"/>
      <c r="J226" s="204"/>
      <c r="K226" s="204"/>
      <c r="L226" s="204"/>
      <c r="M226" s="204"/>
      <c r="N226" s="204"/>
      <c r="O226" s="204"/>
    </row>
    <row r="227" spans="9:15" x14ac:dyDescent="0.25">
      <c r="I227" s="204"/>
      <c r="J227" s="204"/>
      <c r="K227" s="204"/>
      <c r="L227" s="204"/>
      <c r="M227" s="204"/>
      <c r="N227" s="204"/>
      <c r="O227" s="204"/>
    </row>
    <row r="228" spans="9:15" x14ac:dyDescent="0.25">
      <c r="I228" s="204"/>
      <c r="J228" s="204"/>
      <c r="K228" s="204"/>
      <c r="L228" s="204"/>
      <c r="M228" s="204"/>
      <c r="N228" s="204"/>
      <c r="O228" s="204"/>
    </row>
    <row r="229" spans="9:15" x14ac:dyDescent="0.25">
      <c r="I229" s="204"/>
      <c r="J229" s="204"/>
      <c r="K229" s="204"/>
      <c r="L229" s="204"/>
      <c r="M229" s="204"/>
      <c r="N229" s="204"/>
      <c r="O229" s="204"/>
    </row>
    <row r="230" spans="9:15" x14ac:dyDescent="0.25">
      <c r="I230" s="204"/>
      <c r="J230" s="204"/>
      <c r="K230" s="204"/>
      <c r="L230" s="204"/>
      <c r="M230" s="204"/>
      <c r="N230" s="204"/>
      <c r="O230" s="204"/>
    </row>
    <row r="231" spans="9:15" x14ac:dyDescent="0.25">
      <c r="I231" s="204"/>
      <c r="J231" s="204"/>
      <c r="K231" s="204"/>
      <c r="L231" s="204"/>
      <c r="M231" s="204"/>
      <c r="N231" s="204"/>
      <c r="O231" s="204"/>
    </row>
    <row r="232" spans="9:15" x14ac:dyDescent="0.25">
      <c r="I232" s="204"/>
      <c r="J232" s="204"/>
      <c r="K232" s="204"/>
      <c r="L232" s="204"/>
      <c r="M232" s="204"/>
      <c r="N232" s="204"/>
      <c r="O232" s="204"/>
    </row>
    <row r="233" spans="9:15" x14ac:dyDescent="0.25">
      <c r="I233" s="204"/>
      <c r="J233" s="204"/>
      <c r="K233" s="204"/>
      <c r="L233" s="204"/>
      <c r="M233" s="204"/>
      <c r="N233" s="204"/>
      <c r="O233" s="204"/>
    </row>
    <row r="234" spans="9:15" x14ac:dyDescent="0.25">
      <c r="I234" s="204"/>
      <c r="J234" s="204"/>
      <c r="K234" s="204"/>
      <c r="L234" s="204"/>
      <c r="M234" s="204"/>
      <c r="N234" s="204"/>
      <c r="O234" s="204"/>
    </row>
    <row r="235" spans="9:15" x14ac:dyDescent="0.25">
      <c r="I235" s="204"/>
      <c r="J235" s="204"/>
      <c r="K235" s="204"/>
      <c r="L235" s="204"/>
      <c r="M235" s="204"/>
      <c r="N235" s="204"/>
      <c r="O235" s="204"/>
    </row>
    <row r="236" spans="9:15" x14ac:dyDescent="0.25">
      <c r="I236" s="204"/>
      <c r="J236" s="204"/>
      <c r="K236" s="204"/>
      <c r="L236" s="204"/>
      <c r="M236" s="204"/>
      <c r="N236" s="204"/>
      <c r="O236" s="204"/>
    </row>
    <row r="237" spans="9:15" x14ac:dyDescent="0.25">
      <c r="I237" s="204"/>
      <c r="J237" s="204"/>
      <c r="K237" s="204"/>
      <c r="L237" s="204"/>
      <c r="M237" s="204"/>
      <c r="N237" s="204"/>
      <c r="O237" s="204"/>
    </row>
    <row r="238" spans="9:15" x14ac:dyDescent="0.25">
      <c r="I238" s="204"/>
      <c r="J238" s="204"/>
      <c r="K238" s="204"/>
      <c r="L238" s="204"/>
      <c r="M238" s="204"/>
      <c r="N238" s="204"/>
      <c r="O238" s="204"/>
    </row>
    <row r="239" spans="9:15" x14ac:dyDescent="0.25">
      <c r="I239" s="204"/>
      <c r="J239" s="204"/>
      <c r="K239" s="204"/>
      <c r="L239" s="204"/>
      <c r="M239" s="204"/>
      <c r="N239" s="204"/>
      <c r="O239" s="204"/>
    </row>
    <row r="240" spans="9:15" x14ac:dyDescent="0.25">
      <c r="I240" s="204"/>
      <c r="J240" s="204"/>
      <c r="K240" s="204"/>
      <c r="L240" s="204"/>
      <c r="M240" s="204"/>
      <c r="N240" s="204"/>
      <c r="O240" s="204"/>
    </row>
    <row r="241" spans="9:15" x14ac:dyDescent="0.25">
      <c r="I241" s="204"/>
      <c r="J241" s="204"/>
      <c r="K241" s="204"/>
      <c r="L241" s="204"/>
      <c r="M241" s="204"/>
      <c r="N241" s="204"/>
      <c r="O241" s="204"/>
    </row>
    <row r="242" spans="9:15" x14ac:dyDescent="0.25">
      <c r="I242" s="204"/>
      <c r="J242" s="204"/>
      <c r="K242" s="204"/>
      <c r="L242" s="204"/>
      <c r="M242" s="204"/>
      <c r="N242" s="204"/>
      <c r="O242" s="204"/>
    </row>
    <row r="243" spans="9:15" x14ac:dyDescent="0.25">
      <c r="I243" s="204"/>
      <c r="J243" s="204"/>
      <c r="K243" s="204"/>
      <c r="L243" s="204"/>
      <c r="M243" s="204"/>
      <c r="N243" s="204"/>
      <c r="O243" s="204"/>
    </row>
    <row r="244" spans="9:15" x14ac:dyDescent="0.25">
      <c r="I244" s="204"/>
      <c r="J244" s="204"/>
      <c r="K244" s="204"/>
      <c r="L244" s="204"/>
      <c r="M244" s="204"/>
      <c r="N244" s="204"/>
      <c r="O244" s="204"/>
    </row>
    <row r="245" spans="9:15" x14ac:dyDescent="0.25">
      <c r="I245" s="204"/>
      <c r="J245" s="204"/>
      <c r="K245" s="204"/>
      <c r="L245" s="204"/>
      <c r="M245" s="204"/>
      <c r="N245" s="204"/>
      <c r="O245" s="204"/>
    </row>
    <row r="246" spans="9:15" x14ac:dyDescent="0.25">
      <c r="I246" s="204"/>
      <c r="J246" s="204"/>
      <c r="K246" s="204"/>
      <c r="L246" s="204"/>
      <c r="M246" s="204"/>
      <c r="N246" s="204"/>
      <c r="O246" s="204"/>
    </row>
    <row r="247" spans="9:15" x14ac:dyDescent="0.25">
      <c r="I247" s="204"/>
      <c r="J247" s="204"/>
      <c r="K247" s="204"/>
      <c r="L247" s="204"/>
      <c r="M247" s="204"/>
      <c r="N247" s="204"/>
      <c r="O247" s="204"/>
    </row>
    <row r="248" spans="9:15" x14ac:dyDescent="0.25">
      <c r="I248" s="204"/>
      <c r="J248" s="204"/>
      <c r="K248" s="204"/>
      <c r="L248" s="204"/>
      <c r="M248" s="204"/>
      <c r="N248" s="204"/>
      <c r="O248" s="204"/>
    </row>
    <row r="249" spans="9:15" x14ac:dyDescent="0.25">
      <c r="I249" s="204"/>
      <c r="J249" s="204"/>
      <c r="K249" s="204"/>
      <c r="L249" s="204"/>
      <c r="M249" s="204"/>
      <c r="N249" s="204"/>
      <c r="O249" s="204"/>
    </row>
    <row r="250" spans="9:15" x14ac:dyDescent="0.25">
      <c r="I250" s="204"/>
      <c r="J250" s="204"/>
      <c r="K250" s="204"/>
      <c r="L250" s="204"/>
      <c r="M250" s="204"/>
      <c r="N250" s="204"/>
      <c r="O250" s="204"/>
    </row>
    <row r="251" spans="9:15" x14ac:dyDescent="0.25">
      <c r="I251" s="204"/>
      <c r="J251" s="204"/>
      <c r="K251" s="204"/>
      <c r="L251" s="204"/>
      <c r="M251" s="204"/>
      <c r="N251" s="204"/>
      <c r="O251" s="204"/>
    </row>
    <row r="252" spans="9:15" x14ac:dyDescent="0.25">
      <c r="I252" s="204"/>
      <c r="J252" s="204"/>
      <c r="K252" s="204"/>
      <c r="L252" s="204"/>
      <c r="M252" s="204"/>
      <c r="N252" s="204"/>
      <c r="O252" s="204"/>
    </row>
    <row r="253" spans="9:15" x14ac:dyDescent="0.25">
      <c r="I253" s="204"/>
      <c r="J253" s="204"/>
      <c r="K253" s="204"/>
      <c r="L253" s="204"/>
      <c r="M253" s="204"/>
      <c r="N253" s="204"/>
      <c r="O253" s="204"/>
    </row>
    <row r="254" spans="9:15" x14ac:dyDescent="0.25">
      <c r="I254" s="204"/>
      <c r="J254" s="204"/>
      <c r="K254" s="204"/>
      <c r="L254" s="204"/>
      <c r="M254" s="204"/>
      <c r="N254" s="204"/>
      <c r="O254" s="204"/>
    </row>
    <row r="255" spans="9:15" x14ac:dyDescent="0.25">
      <c r="I255" s="204"/>
      <c r="J255" s="204"/>
      <c r="K255" s="204"/>
      <c r="L255" s="204"/>
      <c r="M255" s="204"/>
      <c r="N255" s="204"/>
      <c r="O255" s="204"/>
    </row>
    <row r="256" spans="9:15" x14ac:dyDescent="0.25">
      <c r="I256" s="204"/>
      <c r="J256" s="204"/>
      <c r="K256" s="204"/>
      <c r="L256" s="204"/>
      <c r="M256" s="204"/>
      <c r="N256" s="204"/>
      <c r="O256" s="204"/>
    </row>
    <row r="257" spans="9:15" x14ac:dyDescent="0.25">
      <c r="I257" s="204"/>
      <c r="J257" s="204"/>
      <c r="K257" s="204"/>
      <c r="L257" s="204"/>
      <c r="M257" s="204"/>
      <c r="N257" s="204"/>
      <c r="O257" s="204"/>
    </row>
    <row r="258" spans="9:15" x14ac:dyDescent="0.25">
      <c r="I258" s="204"/>
      <c r="J258" s="204"/>
      <c r="K258" s="204"/>
      <c r="L258" s="204"/>
      <c r="M258" s="204"/>
      <c r="N258" s="204"/>
      <c r="O258" s="204"/>
    </row>
    <row r="259" spans="9:15" x14ac:dyDescent="0.25">
      <c r="I259" s="204"/>
      <c r="J259" s="204"/>
      <c r="K259" s="204"/>
      <c r="L259" s="204"/>
      <c r="M259" s="204"/>
      <c r="N259" s="204"/>
      <c r="O259" s="204"/>
    </row>
    <row r="260" spans="9:15" x14ac:dyDescent="0.25">
      <c r="I260" s="204"/>
      <c r="J260" s="204"/>
      <c r="K260" s="204"/>
      <c r="L260" s="204"/>
      <c r="M260" s="204"/>
      <c r="N260" s="204"/>
      <c r="O260" s="204"/>
    </row>
    <row r="261" spans="9:15" x14ac:dyDescent="0.25">
      <c r="I261" s="204"/>
      <c r="J261" s="204"/>
      <c r="K261" s="204"/>
      <c r="L261" s="204"/>
      <c r="M261" s="204"/>
      <c r="N261" s="204"/>
      <c r="O261" s="204"/>
    </row>
    <row r="262" spans="9:15" x14ac:dyDescent="0.25">
      <c r="I262" s="204"/>
      <c r="J262" s="204"/>
      <c r="K262" s="204"/>
      <c r="L262" s="204"/>
      <c r="M262" s="204"/>
      <c r="N262" s="204"/>
      <c r="O262" s="204"/>
    </row>
    <row r="263" spans="9:15" x14ac:dyDescent="0.25">
      <c r="I263" s="204"/>
      <c r="J263" s="204"/>
      <c r="K263" s="204"/>
      <c r="L263" s="204"/>
      <c r="M263" s="204"/>
      <c r="N263" s="204"/>
      <c r="O263" s="204"/>
    </row>
    <row r="264" spans="9:15" x14ac:dyDescent="0.25">
      <c r="I264" s="204"/>
      <c r="J264" s="204"/>
      <c r="K264" s="204"/>
      <c r="L264" s="204"/>
      <c r="M264" s="204"/>
      <c r="N264" s="204"/>
      <c r="O264" s="204"/>
    </row>
    <row r="265" spans="9:15" x14ac:dyDescent="0.25">
      <c r="I265" s="204"/>
      <c r="J265" s="204"/>
      <c r="K265" s="204"/>
      <c r="L265" s="204"/>
      <c r="M265" s="204"/>
      <c r="N265" s="204"/>
      <c r="O265" s="204"/>
    </row>
    <row r="266" spans="9:15" x14ac:dyDescent="0.25">
      <c r="I266" s="204"/>
      <c r="J266" s="204"/>
      <c r="K266" s="204"/>
      <c r="L266" s="204"/>
      <c r="M266" s="204"/>
      <c r="N266" s="204"/>
      <c r="O266" s="204"/>
    </row>
    <row r="267" spans="9:15" x14ac:dyDescent="0.25">
      <c r="I267" s="204"/>
      <c r="J267" s="204"/>
      <c r="K267" s="204"/>
      <c r="L267" s="204"/>
      <c r="M267" s="204"/>
      <c r="N267" s="204"/>
      <c r="O267" s="204"/>
    </row>
    <row r="268" spans="9:15" x14ac:dyDescent="0.25">
      <c r="I268" s="204"/>
      <c r="J268" s="204"/>
      <c r="K268" s="204"/>
      <c r="L268" s="204"/>
      <c r="M268" s="204"/>
      <c r="N268" s="204"/>
      <c r="O268" s="204"/>
    </row>
    <row r="269" spans="9:15" x14ac:dyDescent="0.25">
      <c r="I269" s="204"/>
      <c r="J269" s="204"/>
      <c r="K269" s="204"/>
      <c r="L269" s="204"/>
      <c r="M269" s="204"/>
      <c r="N269" s="204"/>
      <c r="O269" s="204"/>
    </row>
    <row r="270" spans="9:15" x14ac:dyDescent="0.25">
      <c r="I270" s="204"/>
      <c r="J270" s="204"/>
      <c r="K270" s="204"/>
      <c r="L270" s="204"/>
      <c r="M270" s="204"/>
      <c r="N270" s="204"/>
      <c r="O270" s="204"/>
    </row>
    <row r="271" spans="9:15" x14ac:dyDescent="0.25">
      <c r="I271" s="204"/>
      <c r="J271" s="204"/>
      <c r="K271" s="204"/>
      <c r="L271" s="204"/>
      <c r="M271" s="204"/>
      <c r="N271" s="204"/>
      <c r="O271" s="204"/>
    </row>
    <row r="272" spans="9:15" x14ac:dyDescent="0.25">
      <c r="I272" s="204"/>
      <c r="J272" s="204"/>
      <c r="K272" s="204"/>
      <c r="L272" s="204"/>
      <c r="M272" s="204"/>
      <c r="N272" s="204"/>
      <c r="O272" s="204"/>
    </row>
    <row r="273" spans="9:15" x14ac:dyDescent="0.25">
      <c r="I273" s="204"/>
      <c r="J273" s="204"/>
      <c r="K273" s="204"/>
      <c r="L273" s="204"/>
      <c r="M273" s="204"/>
      <c r="N273" s="204"/>
      <c r="O273" s="204"/>
    </row>
    <row r="274" spans="9:15" x14ac:dyDescent="0.25">
      <c r="I274" s="204"/>
      <c r="J274" s="204"/>
      <c r="K274" s="204"/>
      <c r="L274" s="204"/>
      <c r="M274" s="204"/>
      <c r="N274" s="204"/>
      <c r="O274" s="204"/>
    </row>
    <row r="275" spans="9:15" x14ac:dyDescent="0.25">
      <c r="I275" s="204"/>
      <c r="J275" s="204"/>
      <c r="K275" s="204"/>
      <c r="L275" s="204"/>
      <c r="M275" s="204"/>
      <c r="N275" s="204"/>
      <c r="O275" s="204"/>
    </row>
    <row r="276" spans="9:15" x14ac:dyDescent="0.25">
      <c r="I276" s="204"/>
      <c r="J276" s="204"/>
      <c r="K276" s="204"/>
      <c r="L276" s="204"/>
      <c r="M276" s="204"/>
      <c r="N276" s="204"/>
      <c r="O276" s="204"/>
    </row>
    <row r="277" spans="9:15" x14ac:dyDescent="0.25">
      <c r="I277" s="204"/>
      <c r="J277" s="204"/>
      <c r="K277" s="204"/>
      <c r="L277" s="204"/>
      <c r="M277" s="204"/>
      <c r="N277" s="204"/>
      <c r="O277" s="204"/>
    </row>
    <row r="278" spans="9:15" x14ac:dyDescent="0.25">
      <c r="I278" s="204"/>
      <c r="J278" s="204"/>
      <c r="K278" s="204"/>
      <c r="L278" s="204"/>
      <c r="M278" s="204"/>
      <c r="N278" s="204"/>
      <c r="O278" s="204"/>
    </row>
    <row r="279" spans="9:15" x14ac:dyDescent="0.25">
      <c r="I279" s="204"/>
      <c r="J279" s="204"/>
      <c r="K279" s="204"/>
      <c r="L279" s="204"/>
      <c r="M279" s="204"/>
      <c r="N279" s="204"/>
      <c r="O279" s="204"/>
    </row>
    <row r="280" spans="9:15" x14ac:dyDescent="0.25">
      <c r="I280" s="204"/>
      <c r="J280" s="204"/>
      <c r="K280" s="204"/>
      <c r="L280" s="204"/>
      <c r="M280" s="204"/>
      <c r="N280" s="204"/>
      <c r="O280" s="204"/>
    </row>
    <row r="281" spans="9:15" x14ac:dyDescent="0.25">
      <c r="I281" s="204"/>
      <c r="J281" s="204"/>
      <c r="K281" s="204"/>
      <c r="L281" s="204"/>
      <c r="M281" s="204"/>
      <c r="N281" s="204"/>
      <c r="O281" s="204"/>
    </row>
    <row r="282" spans="9:15" x14ac:dyDescent="0.25">
      <c r="I282" s="204"/>
      <c r="J282" s="204"/>
      <c r="K282" s="204"/>
      <c r="L282" s="204"/>
      <c r="M282" s="204"/>
      <c r="N282" s="204"/>
      <c r="O282" s="204"/>
    </row>
    <row r="283" spans="9:15" x14ac:dyDescent="0.25">
      <c r="I283" s="204"/>
      <c r="J283" s="204"/>
      <c r="K283" s="204"/>
      <c r="L283" s="204"/>
      <c r="M283" s="204"/>
      <c r="N283" s="204"/>
      <c r="O283" s="204"/>
    </row>
    <row r="284" spans="9:15" x14ac:dyDescent="0.25">
      <c r="I284" s="204"/>
      <c r="J284" s="204"/>
      <c r="K284" s="204"/>
      <c r="L284" s="204"/>
      <c r="M284" s="204"/>
      <c r="N284" s="204"/>
      <c r="O284" s="204"/>
    </row>
    <row r="285" spans="9:15" x14ac:dyDescent="0.25">
      <c r="I285" s="204"/>
      <c r="J285" s="204"/>
      <c r="K285" s="204"/>
      <c r="L285" s="204"/>
      <c r="M285" s="204"/>
      <c r="N285" s="204"/>
      <c r="O285" s="204"/>
    </row>
    <row r="286" spans="9:15" x14ac:dyDescent="0.25">
      <c r="I286" s="204"/>
      <c r="J286" s="204"/>
      <c r="K286" s="204"/>
      <c r="L286" s="204"/>
      <c r="M286" s="204"/>
      <c r="N286" s="204"/>
      <c r="O286" s="204"/>
    </row>
    <row r="287" spans="9:15" x14ac:dyDescent="0.25">
      <c r="I287" s="204"/>
      <c r="J287" s="204"/>
      <c r="K287" s="204"/>
      <c r="L287" s="204"/>
      <c r="M287" s="204"/>
      <c r="N287" s="204"/>
      <c r="O287" s="204"/>
    </row>
    <row r="288" spans="9:15" x14ac:dyDescent="0.25">
      <c r="I288" s="204"/>
      <c r="J288" s="204"/>
      <c r="K288" s="204"/>
      <c r="L288" s="204"/>
      <c r="M288" s="204"/>
      <c r="N288" s="204"/>
      <c r="O288" s="204"/>
    </row>
    <row r="289" spans="9:15" x14ac:dyDescent="0.25">
      <c r="I289" s="204"/>
      <c r="J289" s="204"/>
      <c r="K289" s="204"/>
      <c r="L289" s="204"/>
      <c r="M289" s="204"/>
      <c r="N289" s="204"/>
      <c r="O289" s="204"/>
    </row>
    <row r="290" spans="9:15" x14ac:dyDescent="0.25">
      <c r="I290" s="204"/>
      <c r="J290" s="204"/>
      <c r="K290" s="204"/>
      <c r="L290" s="204"/>
      <c r="M290" s="204"/>
      <c r="N290" s="204"/>
      <c r="O290" s="204"/>
    </row>
    <row r="291" spans="9:15" x14ac:dyDescent="0.25">
      <c r="I291" s="204"/>
      <c r="J291" s="204"/>
      <c r="K291" s="204"/>
      <c r="L291" s="204"/>
      <c r="M291" s="204"/>
      <c r="N291" s="204"/>
      <c r="O291" s="204"/>
    </row>
    <row r="292" spans="9:15" x14ac:dyDescent="0.25">
      <c r="I292" s="204"/>
      <c r="J292" s="204"/>
      <c r="K292" s="204"/>
      <c r="L292" s="204"/>
      <c r="M292" s="204"/>
      <c r="N292" s="204"/>
      <c r="O292" s="204"/>
    </row>
    <row r="293" spans="9:15" x14ac:dyDescent="0.25">
      <c r="I293" s="204"/>
      <c r="J293" s="204"/>
      <c r="K293" s="204"/>
      <c r="L293" s="204"/>
      <c r="M293" s="204"/>
      <c r="N293" s="204"/>
      <c r="O293" s="204"/>
    </row>
    <row r="294" spans="9:15" x14ac:dyDescent="0.25">
      <c r="I294" s="204"/>
      <c r="J294" s="204"/>
      <c r="K294" s="204"/>
      <c r="L294" s="204"/>
      <c r="M294" s="204"/>
      <c r="N294" s="204"/>
      <c r="O294" s="204"/>
    </row>
    <row r="295" spans="9:15" x14ac:dyDescent="0.25">
      <c r="I295" s="204"/>
      <c r="J295" s="204"/>
      <c r="K295" s="204"/>
      <c r="L295" s="204"/>
      <c r="M295" s="204"/>
      <c r="N295" s="204"/>
      <c r="O295" s="204"/>
    </row>
    <row r="296" spans="9:15" x14ac:dyDescent="0.25">
      <c r="I296" s="204"/>
      <c r="J296" s="204"/>
      <c r="K296" s="204"/>
      <c r="L296" s="204"/>
      <c r="M296" s="204"/>
      <c r="N296" s="204"/>
      <c r="O296" s="204"/>
    </row>
    <row r="297" spans="9:15" x14ac:dyDescent="0.25">
      <c r="I297" s="204"/>
      <c r="J297" s="204"/>
      <c r="K297" s="204"/>
      <c r="L297" s="204"/>
      <c r="M297" s="204"/>
      <c r="N297" s="204"/>
      <c r="O297" s="204"/>
    </row>
    <row r="298" spans="9:15" x14ac:dyDescent="0.25">
      <c r="I298" s="204"/>
      <c r="J298" s="204"/>
      <c r="K298" s="204"/>
      <c r="L298" s="204"/>
      <c r="M298" s="204"/>
      <c r="N298" s="204"/>
      <c r="O298" s="204"/>
    </row>
    <row r="299" spans="9:15" x14ac:dyDescent="0.25">
      <c r="I299" s="204"/>
      <c r="J299" s="204"/>
      <c r="K299" s="204"/>
      <c r="L299" s="204"/>
      <c r="M299" s="204"/>
      <c r="N299" s="204"/>
      <c r="O299" s="204"/>
    </row>
    <row r="300" spans="9:15" x14ac:dyDescent="0.25">
      <c r="I300" s="204"/>
      <c r="J300" s="204"/>
      <c r="K300" s="204"/>
      <c r="L300" s="204"/>
      <c r="M300" s="204"/>
      <c r="N300" s="204"/>
      <c r="O300" s="204"/>
    </row>
    <row r="301" spans="9:15" x14ac:dyDescent="0.25">
      <c r="I301" s="204"/>
      <c r="J301" s="204"/>
      <c r="K301" s="204"/>
      <c r="L301" s="204"/>
      <c r="M301" s="204"/>
      <c r="N301" s="204"/>
      <c r="O301" s="204"/>
    </row>
    <row r="302" spans="9:15" x14ac:dyDescent="0.25">
      <c r="I302" s="204"/>
      <c r="J302" s="204"/>
      <c r="K302" s="204"/>
      <c r="L302" s="204"/>
      <c r="M302" s="204"/>
      <c r="N302" s="204"/>
      <c r="O302" s="204"/>
    </row>
    <row r="303" spans="9:15" x14ac:dyDescent="0.25">
      <c r="I303" s="204"/>
      <c r="J303" s="204"/>
      <c r="K303" s="204"/>
      <c r="L303" s="204"/>
      <c r="M303" s="204"/>
      <c r="N303" s="204"/>
      <c r="O303" s="204"/>
    </row>
    <row r="304" spans="9:15" x14ac:dyDescent="0.25">
      <c r="I304" s="204"/>
      <c r="J304" s="204"/>
      <c r="K304" s="204"/>
      <c r="L304" s="204"/>
      <c r="M304" s="204"/>
      <c r="N304" s="204"/>
      <c r="O304" s="204"/>
    </row>
    <row r="305" spans="9:15" x14ac:dyDescent="0.25">
      <c r="I305" s="204"/>
      <c r="J305" s="204"/>
      <c r="K305" s="204"/>
      <c r="L305" s="204"/>
      <c r="M305" s="204"/>
      <c r="N305" s="204"/>
      <c r="O305" s="204"/>
    </row>
    <row r="306" spans="9:15" x14ac:dyDescent="0.25">
      <c r="I306" s="204"/>
      <c r="J306" s="204"/>
      <c r="K306" s="204"/>
      <c r="L306" s="204"/>
      <c r="M306" s="204"/>
      <c r="N306" s="204"/>
      <c r="O306" s="204"/>
    </row>
    <row r="307" spans="9:15" x14ac:dyDescent="0.25">
      <c r="I307" s="204"/>
      <c r="J307" s="204"/>
      <c r="K307" s="204"/>
      <c r="L307" s="204"/>
      <c r="M307" s="204"/>
      <c r="N307" s="204"/>
      <c r="O307" s="204"/>
    </row>
    <row r="308" spans="9:15" x14ac:dyDescent="0.25">
      <c r="I308" s="204"/>
      <c r="J308" s="204"/>
      <c r="K308" s="204"/>
      <c r="L308" s="204"/>
      <c r="M308" s="204"/>
      <c r="N308" s="204"/>
      <c r="O308" s="204"/>
    </row>
    <row r="309" spans="9:15" x14ac:dyDescent="0.25">
      <c r="I309" s="204"/>
      <c r="J309" s="204"/>
      <c r="K309" s="204"/>
      <c r="L309" s="204"/>
      <c r="M309" s="204"/>
      <c r="N309" s="204"/>
      <c r="O309" s="204"/>
    </row>
    <row r="310" spans="9:15" x14ac:dyDescent="0.25">
      <c r="I310" s="204"/>
      <c r="J310" s="204"/>
      <c r="K310" s="204"/>
      <c r="L310" s="204"/>
      <c r="M310" s="204"/>
      <c r="N310" s="204"/>
      <c r="O310" s="204"/>
    </row>
    <row r="311" spans="9:15" x14ac:dyDescent="0.25">
      <c r="I311" s="204"/>
      <c r="J311" s="204"/>
      <c r="K311" s="204"/>
      <c r="L311" s="204"/>
      <c r="M311" s="204"/>
      <c r="N311" s="204"/>
      <c r="O311" s="204"/>
    </row>
    <row r="312" spans="9:15" x14ac:dyDescent="0.25">
      <c r="I312" s="204"/>
      <c r="J312" s="204"/>
      <c r="K312" s="204"/>
      <c r="L312" s="204"/>
      <c r="M312" s="204"/>
      <c r="N312" s="204"/>
      <c r="O312" s="204"/>
    </row>
    <row r="313" spans="9:15" x14ac:dyDescent="0.25">
      <c r="I313" s="204"/>
      <c r="J313" s="204"/>
      <c r="K313" s="204"/>
      <c r="L313" s="204"/>
      <c r="M313" s="204"/>
      <c r="N313" s="204"/>
      <c r="O313" s="204"/>
    </row>
    <row r="314" spans="9:15" x14ac:dyDescent="0.25">
      <c r="I314" s="204"/>
      <c r="J314" s="204"/>
      <c r="K314" s="204"/>
      <c r="L314" s="204"/>
      <c r="M314" s="204"/>
      <c r="N314" s="204"/>
      <c r="O314" s="204"/>
    </row>
    <row r="315" spans="9:15" x14ac:dyDescent="0.25">
      <c r="I315" s="204"/>
      <c r="J315" s="204"/>
      <c r="K315" s="204"/>
      <c r="L315" s="204"/>
      <c r="M315" s="204"/>
      <c r="N315" s="204"/>
      <c r="O315" s="204"/>
    </row>
    <row r="316" spans="9:15" x14ac:dyDescent="0.25">
      <c r="I316" s="204"/>
      <c r="J316" s="204"/>
      <c r="K316" s="204"/>
      <c r="L316" s="204"/>
      <c r="M316" s="204"/>
      <c r="N316" s="204"/>
      <c r="O316" s="204"/>
    </row>
    <row r="317" spans="9:15" x14ac:dyDescent="0.25">
      <c r="I317" s="204"/>
      <c r="J317" s="204"/>
      <c r="K317" s="204"/>
      <c r="L317" s="204"/>
      <c r="M317" s="204"/>
      <c r="N317" s="204"/>
      <c r="O317" s="204"/>
    </row>
    <row r="318" spans="9:15" x14ac:dyDescent="0.25">
      <c r="I318" s="204"/>
      <c r="J318" s="204"/>
      <c r="K318" s="204"/>
      <c r="L318" s="204"/>
      <c r="M318" s="204"/>
      <c r="N318" s="204"/>
      <c r="O318" s="204"/>
    </row>
    <row r="319" spans="9:15" x14ac:dyDescent="0.25">
      <c r="I319" s="204"/>
      <c r="J319" s="204"/>
      <c r="K319" s="204"/>
      <c r="L319" s="204"/>
      <c r="M319" s="204"/>
      <c r="N319" s="204"/>
      <c r="O319" s="204"/>
    </row>
    <row r="320" spans="9:15" x14ac:dyDescent="0.25">
      <c r="I320" s="204"/>
      <c r="J320" s="204"/>
      <c r="K320" s="204"/>
      <c r="L320" s="204"/>
      <c r="M320" s="204"/>
      <c r="N320" s="204"/>
      <c r="O320" s="204"/>
    </row>
    <row r="321" spans="9:15" x14ac:dyDescent="0.25">
      <c r="I321" s="204"/>
      <c r="J321" s="204"/>
      <c r="K321" s="204"/>
      <c r="L321" s="204"/>
      <c r="M321" s="204"/>
      <c r="N321" s="204"/>
      <c r="O321" s="204"/>
    </row>
    <row r="322" spans="9:15" x14ac:dyDescent="0.25">
      <c r="I322" s="204"/>
      <c r="J322" s="204"/>
      <c r="K322" s="204"/>
      <c r="L322" s="204"/>
      <c r="M322" s="204"/>
      <c r="N322" s="204"/>
      <c r="O322" s="204"/>
    </row>
    <row r="323" spans="9:15" x14ac:dyDescent="0.25">
      <c r="I323" s="204"/>
      <c r="J323" s="204"/>
      <c r="K323" s="204"/>
      <c r="L323" s="204"/>
      <c r="M323" s="204"/>
      <c r="N323" s="204"/>
      <c r="O323" s="204"/>
    </row>
    <row r="324" spans="9:15" x14ac:dyDescent="0.25">
      <c r="I324" s="204"/>
      <c r="J324" s="204"/>
      <c r="K324" s="204"/>
      <c r="L324" s="204"/>
      <c r="M324" s="204"/>
      <c r="N324" s="204"/>
      <c r="O324" s="204"/>
    </row>
    <row r="325" spans="9:15" x14ac:dyDescent="0.25">
      <c r="I325" s="204"/>
      <c r="J325" s="204"/>
      <c r="K325" s="204"/>
      <c r="L325" s="204"/>
      <c r="M325" s="204"/>
      <c r="N325" s="204"/>
      <c r="O325" s="204"/>
    </row>
    <row r="326" spans="9:15" x14ac:dyDescent="0.25">
      <c r="I326" s="204"/>
      <c r="J326" s="204"/>
      <c r="K326" s="204"/>
      <c r="L326" s="204"/>
      <c r="M326" s="204"/>
      <c r="N326" s="204"/>
      <c r="O326" s="204"/>
    </row>
    <row r="327" spans="9:15" x14ac:dyDescent="0.25">
      <c r="I327" s="204"/>
      <c r="J327" s="204"/>
      <c r="K327" s="204"/>
      <c r="L327" s="204"/>
      <c r="M327" s="204"/>
      <c r="N327" s="204"/>
      <c r="O327" s="204"/>
    </row>
    <row r="328" spans="9:15" x14ac:dyDescent="0.25">
      <c r="I328" s="204"/>
      <c r="J328" s="204"/>
      <c r="K328" s="204"/>
      <c r="L328" s="204"/>
      <c r="M328" s="204"/>
      <c r="N328" s="204"/>
      <c r="O328" s="204"/>
    </row>
    <row r="329" spans="9:15" x14ac:dyDescent="0.25">
      <c r="I329" s="204"/>
      <c r="J329" s="204"/>
      <c r="K329" s="204"/>
      <c r="L329" s="204"/>
      <c r="M329" s="204"/>
      <c r="N329" s="204"/>
      <c r="O329" s="204"/>
    </row>
    <row r="330" spans="9:15" x14ac:dyDescent="0.25">
      <c r="I330" s="204"/>
      <c r="J330" s="204"/>
      <c r="K330" s="204"/>
      <c r="L330" s="204"/>
      <c r="M330" s="204"/>
      <c r="N330" s="204"/>
      <c r="O330" s="204"/>
    </row>
    <row r="331" spans="9:15" x14ac:dyDescent="0.25">
      <c r="I331" s="204"/>
      <c r="J331" s="204"/>
      <c r="K331" s="204"/>
      <c r="L331" s="204"/>
      <c r="M331" s="204"/>
      <c r="N331" s="204"/>
      <c r="O331" s="204"/>
    </row>
    <row r="332" spans="9:15" x14ac:dyDescent="0.25">
      <c r="I332" s="204"/>
      <c r="J332" s="204"/>
      <c r="K332" s="204"/>
      <c r="L332" s="204"/>
      <c r="M332" s="204"/>
      <c r="N332" s="204"/>
      <c r="O332" s="204"/>
    </row>
    <row r="333" spans="9:15" x14ac:dyDescent="0.25">
      <c r="I333" s="204"/>
      <c r="J333" s="204"/>
      <c r="K333" s="204"/>
      <c r="L333" s="204"/>
      <c r="M333" s="204"/>
      <c r="N333" s="204"/>
      <c r="O333" s="204"/>
    </row>
    <row r="334" spans="9:15" x14ac:dyDescent="0.25">
      <c r="I334" s="204"/>
      <c r="J334" s="204"/>
      <c r="K334" s="204"/>
      <c r="L334" s="204"/>
      <c r="M334" s="204"/>
      <c r="N334" s="204"/>
      <c r="O334" s="204"/>
    </row>
    <row r="335" spans="9:15" x14ac:dyDescent="0.25">
      <c r="I335" s="204"/>
      <c r="J335" s="204"/>
      <c r="K335" s="204"/>
      <c r="L335" s="204"/>
      <c r="M335" s="204"/>
      <c r="N335" s="204"/>
      <c r="O335" s="204"/>
    </row>
    <row r="336" spans="9:15" x14ac:dyDescent="0.25">
      <c r="I336" s="204"/>
      <c r="J336" s="204"/>
      <c r="K336" s="204"/>
      <c r="L336" s="204"/>
      <c r="M336" s="204"/>
      <c r="N336" s="204"/>
      <c r="O336" s="204"/>
    </row>
    <row r="337" spans="9:15" x14ac:dyDescent="0.25">
      <c r="I337" s="204"/>
      <c r="J337" s="204"/>
      <c r="K337" s="204"/>
      <c r="L337" s="204"/>
      <c r="M337" s="204"/>
      <c r="N337" s="204"/>
      <c r="O337" s="204"/>
    </row>
    <row r="338" spans="9:15" x14ac:dyDescent="0.25">
      <c r="I338" s="204"/>
      <c r="J338" s="204"/>
      <c r="K338" s="204"/>
      <c r="L338" s="204"/>
      <c r="M338" s="204"/>
      <c r="N338" s="204"/>
      <c r="O338" s="204"/>
    </row>
    <row r="339" spans="9:15" x14ac:dyDescent="0.25">
      <c r="I339" s="204"/>
      <c r="J339" s="204"/>
      <c r="K339" s="204"/>
      <c r="L339" s="204"/>
      <c r="M339" s="204"/>
      <c r="N339" s="204"/>
      <c r="O339" s="204"/>
    </row>
    <row r="340" spans="9:15" x14ac:dyDescent="0.25">
      <c r="I340" s="204"/>
      <c r="J340" s="204"/>
      <c r="K340" s="204"/>
      <c r="L340" s="204"/>
      <c r="M340" s="204"/>
      <c r="N340" s="204"/>
      <c r="O340" s="204"/>
    </row>
    <row r="341" spans="9:15" x14ac:dyDescent="0.25">
      <c r="I341" s="204"/>
      <c r="J341" s="204"/>
      <c r="K341" s="204"/>
      <c r="L341" s="204"/>
      <c r="M341" s="204"/>
      <c r="N341" s="204"/>
      <c r="O341" s="204"/>
    </row>
    <row r="342" spans="9:15" x14ac:dyDescent="0.25">
      <c r="I342" s="204"/>
      <c r="J342" s="204"/>
      <c r="K342" s="204"/>
      <c r="L342" s="204"/>
      <c r="M342" s="204"/>
      <c r="N342" s="204"/>
      <c r="O342" s="204"/>
    </row>
    <row r="343" spans="9:15" x14ac:dyDescent="0.25">
      <c r="I343" s="204"/>
      <c r="J343" s="204"/>
      <c r="K343" s="204"/>
      <c r="L343" s="204"/>
      <c r="M343" s="204"/>
      <c r="N343" s="204"/>
      <c r="O343" s="204"/>
    </row>
    <row r="344" spans="9:15" x14ac:dyDescent="0.25">
      <c r="I344" s="204"/>
      <c r="J344" s="204"/>
      <c r="K344" s="204"/>
      <c r="L344" s="204"/>
      <c r="M344" s="204"/>
      <c r="N344" s="204"/>
      <c r="O344" s="204"/>
    </row>
    <row r="345" spans="9:15" x14ac:dyDescent="0.25">
      <c r="I345" s="204"/>
      <c r="J345" s="204"/>
      <c r="K345" s="204"/>
      <c r="L345" s="204"/>
      <c r="M345" s="204"/>
      <c r="N345" s="204"/>
      <c r="O345" s="204"/>
    </row>
    <row r="346" spans="9:15" x14ac:dyDescent="0.25">
      <c r="I346" s="204"/>
      <c r="J346" s="204"/>
      <c r="K346" s="204"/>
      <c r="L346" s="204"/>
      <c r="M346" s="204"/>
      <c r="N346" s="204"/>
      <c r="O346" s="204"/>
    </row>
    <row r="347" spans="9:15" x14ac:dyDescent="0.25">
      <c r="I347" s="204"/>
      <c r="J347" s="204"/>
      <c r="K347" s="204"/>
      <c r="L347" s="204"/>
      <c r="M347" s="204"/>
      <c r="N347" s="204"/>
      <c r="O347" s="204"/>
    </row>
    <row r="348" spans="9:15" x14ac:dyDescent="0.25">
      <c r="I348" s="204"/>
      <c r="J348" s="204"/>
      <c r="K348" s="204"/>
      <c r="L348" s="204"/>
      <c r="M348" s="204"/>
      <c r="N348" s="204"/>
      <c r="O348" s="204"/>
    </row>
    <row r="349" spans="9:15" x14ac:dyDescent="0.25">
      <c r="I349" s="204"/>
      <c r="J349" s="204"/>
      <c r="K349" s="204"/>
      <c r="L349" s="204"/>
      <c r="M349" s="204"/>
      <c r="N349" s="204"/>
      <c r="O349" s="204"/>
    </row>
    <row r="350" spans="9:15" x14ac:dyDescent="0.25">
      <c r="I350" s="204"/>
      <c r="J350" s="204"/>
      <c r="K350" s="204"/>
      <c r="L350" s="204"/>
      <c r="M350" s="204"/>
      <c r="N350" s="204"/>
      <c r="O350" s="204"/>
    </row>
    <row r="351" spans="9:15" x14ac:dyDescent="0.25">
      <c r="I351" s="204"/>
      <c r="J351" s="204"/>
      <c r="K351" s="204"/>
      <c r="L351" s="204"/>
      <c r="M351" s="204"/>
      <c r="N351" s="204"/>
      <c r="O351" s="204"/>
    </row>
    <row r="352" spans="9:15" x14ac:dyDescent="0.25">
      <c r="I352" s="204"/>
      <c r="J352" s="204"/>
      <c r="K352" s="204"/>
      <c r="L352" s="204"/>
      <c r="M352" s="204"/>
      <c r="N352" s="204"/>
      <c r="O352" s="204"/>
    </row>
    <row r="353" spans="9:15" x14ac:dyDescent="0.25">
      <c r="I353" s="204"/>
      <c r="J353" s="204"/>
      <c r="K353" s="204"/>
      <c r="L353" s="204"/>
      <c r="M353" s="204"/>
      <c r="N353" s="204"/>
      <c r="O353" s="204"/>
    </row>
    <row r="354" spans="9:15" x14ac:dyDescent="0.25">
      <c r="I354" s="204"/>
      <c r="J354" s="204"/>
      <c r="K354" s="204"/>
      <c r="L354" s="204"/>
      <c r="M354" s="204"/>
      <c r="N354" s="204"/>
      <c r="O354" s="204"/>
    </row>
    <row r="355" spans="9:15" x14ac:dyDescent="0.25">
      <c r="I355" s="204"/>
      <c r="J355" s="204"/>
      <c r="K355" s="204"/>
      <c r="L355" s="204"/>
      <c r="M355" s="204"/>
      <c r="N355" s="204"/>
      <c r="O355" s="204"/>
    </row>
    <row r="356" spans="9:15" x14ac:dyDescent="0.25">
      <c r="I356" s="204"/>
      <c r="J356" s="204"/>
      <c r="K356" s="204"/>
      <c r="L356" s="204"/>
      <c r="M356" s="204"/>
      <c r="N356" s="204"/>
      <c r="O356" s="204"/>
    </row>
    <row r="357" spans="9:15" x14ac:dyDescent="0.25">
      <c r="I357" s="204"/>
      <c r="J357" s="204"/>
      <c r="K357" s="204"/>
      <c r="L357" s="204"/>
      <c r="M357" s="204"/>
      <c r="N357" s="204"/>
      <c r="O357" s="204"/>
    </row>
    <row r="358" spans="9:15" x14ac:dyDescent="0.25">
      <c r="I358" s="204"/>
      <c r="J358" s="204"/>
      <c r="K358" s="204"/>
      <c r="L358" s="204"/>
      <c r="M358" s="204"/>
      <c r="N358" s="204"/>
      <c r="O358" s="204"/>
    </row>
    <row r="359" spans="9:15" x14ac:dyDescent="0.25">
      <c r="I359" s="204"/>
      <c r="J359" s="204"/>
      <c r="K359" s="204"/>
      <c r="L359" s="204"/>
      <c r="M359" s="204"/>
      <c r="N359" s="204"/>
      <c r="O359" s="204"/>
    </row>
    <row r="360" spans="9:15" x14ac:dyDescent="0.25">
      <c r="I360" s="204"/>
      <c r="J360" s="204"/>
      <c r="K360" s="204"/>
      <c r="L360" s="204"/>
      <c r="M360" s="204"/>
      <c r="N360" s="204"/>
      <c r="O360" s="204"/>
    </row>
    <row r="361" spans="9:15" x14ac:dyDescent="0.25">
      <c r="I361" s="204"/>
      <c r="J361" s="204"/>
      <c r="K361" s="204"/>
      <c r="L361" s="204"/>
      <c r="M361" s="204"/>
      <c r="N361" s="204"/>
      <c r="O361" s="204"/>
    </row>
    <row r="362" spans="9:15" x14ac:dyDescent="0.25">
      <c r="I362" s="204"/>
      <c r="J362" s="204"/>
      <c r="K362" s="204"/>
      <c r="L362" s="204"/>
      <c r="M362" s="204"/>
      <c r="N362" s="204"/>
      <c r="O362" s="204"/>
    </row>
    <row r="363" spans="9:15" x14ac:dyDescent="0.25">
      <c r="I363" s="204"/>
      <c r="J363" s="204"/>
      <c r="K363" s="204"/>
      <c r="L363" s="204"/>
      <c r="M363" s="204"/>
      <c r="N363" s="204"/>
      <c r="O363" s="204"/>
    </row>
    <row r="364" spans="9:15" x14ac:dyDescent="0.25">
      <c r="I364" s="204"/>
      <c r="J364" s="204"/>
      <c r="K364" s="204"/>
      <c r="L364" s="204"/>
      <c r="M364" s="204"/>
      <c r="N364" s="204"/>
      <c r="O364" s="204"/>
    </row>
    <row r="365" spans="9:15" x14ac:dyDescent="0.25">
      <c r="I365" s="204"/>
      <c r="J365" s="204"/>
      <c r="K365" s="204"/>
      <c r="L365" s="204"/>
      <c r="M365" s="204"/>
      <c r="N365" s="204"/>
      <c r="O365" s="204"/>
    </row>
    <row r="366" spans="9:15" x14ac:dyDescent="0.25">
      <c r="I366" s="204"/>
      <c r="J366" s="204"/>
      <c r="K366" s="204"/>
      <c r="L366" s="204"/>
      <c r="M366" s="204"/>
      <c r="N366" s="204"/>
      <c r="O366" s="204"/>
    </row>
    <row r="367" spans="9:15" x14ac:dyDescent="0.25">
      <c r="I367" s="204"/>
      <c r="J367" s="204"/>
      <c r="K367" s="204"/>
      <c r="L367" s="204"/>
      <c r="M367" s="204"/>
      <c r="N367" s="204"/>
      <c r="O367" s="204"/>
    </row>
    <row r="368" spans="9:15" x14ac:dyDescent="0.25">
      <c r="I368" s="204"/>
      <c r="J368" s="204"/>
      <c r="K368" s="204"/>
      <c r="L368" s="204"/>
      <c r="M368" s="204"/>
      <c r="N368" s="204"/>
      <c r="O368" s="204"/>
    </row>
    <row r="369" spans="9:15" x14ac:dyDescent="0.25">
      <c r="I369" s="204"/>
      <c r="J369" s="204"/>
      <c r="K369" s="204"/>
      <c r="L369" s="204"/>
      <c r="M369" s="204"/>
      <c r="N369" s="204"/>
      <c r="O369" s="204"/>
    </row>
    <row r="370" spans="9:15" x14ac:dyDescent="0.25">
      <c r="I370" s="204"/>
      <c r="J370" s="204"/>
      <c r="K370" s="204"/>
      <c r="L370" s="204"/>
      <c r="M370" s="204"/>
      <c r="N370" s="204"/>
      <c r="O370" s="204"/>
    </row>
    <row r="371" spans="9:15" x14ac:dyDescent="0.25">
      <c r="I371" s="204"/>
      <c r="J371" s="204"/>
      <c r="K371" s="204"/>
      <c r="L371" s="204"/>
      <c r="M371" s="204"/>
      <c r="N371" s="204"/>
      <c r="O371" s="204"/>
    </row>
    <row r="372" spans="9:15" x14ac:dyDescent="0.25">
      <c r="I372" s="204"/>
      <c r="J372" s="204"/>
      <c r="K372" s="204"/>
      <c r="L372" s="204"/>
      <c r="M372" s="204"/>
      <c r="N372" s="204"/>
      <c r="O372" s="204"/>
    </row>
    <row r="373" spans="9:15" x14ac:dyDescent="0.25">
      <c r="I373" s="204"/>
      <c r="J373" s="204"/>
      <c r="K373" s="204"/>
      <c r="L373" s="204"/>
      <c r="M373" s="204"/>
      <c r="N373" s="204"/>
      <c r="O373" s="204"/>
    </row>
    <row r="374" spans="9:15" x14ac:dyDescent="0.25">
      <c r="I374" s="204"/>
      <c r="J374" s="204"/>
      <c r="K374" s="204"/>
      <c r="L374" s="204"/>
      <c r="M374" s="204"/>
      <c r="N374" s="204"/>
      <c r="O374" s="204"/>
    </row>
    <row r="375" spans="9:15" x14ac:dyDescent="0.25">
      <c r="I375" s="204"/>
      <c r="J375" s="204"/>
      <c r="K375" s="204"/>
      <c r="L375" s="204"/>
      <c r="M375" s="204"/>
      <c r="N375" s="204"/>
      <c r="O375" s="204"/>
    </row>
    <row r="376" spans="9:15" x14ac:dyDescent="0.25">
      <c r="I376" s="204"/>
      <c r="J376" s="204"/>
      <c r="K376" s="204"/>
      <c r="L376" s="204"/>
      <c r="M376" s="204"/>
      <c r="N376" s="204"/>
      <c r="O376" s="204"/>
    </row>
    <row r="377" spans="9:15" x14ac:dyDescent="0.25">
      <c r="I377" s="204"/>
      <c r="J377" s="204"/>
      <c r="K377" s="204"/>
      <c r="L377" s="204"/>
      <c r="M377" s="204"/>
      <c r="N377" s="204"/>
      <c r="O377" s="204"/>
    </row>
    <row r="378" spans="9:15" x14ac:dyDescent="0.25">
      <c r="I378" s="204"/>
      <c r="J378" s="204"/>
      <c r="K378" s="204"/>
      <c r="L378" s="204"/>
      <c r="M378" s="204"/>
      <c r="N378" s="204"/>
      <c r="O378" s="204"/>
    </row>
    <row r="379" spans="9:15" x14ac:dyDescent="0.25">
      <c r="I379" s="204"/>
      <c r="J379" s="204"/>
      <c r="K379" s="204"/>
      <c r="L379" s="204"/>
      <c r="M379" s="204"/>
      <c r="N379" s="204"/>
      <c r="O379" s="204"/>
    </row>
    <row r="380" spans="9:15" x14ac:dyDescent="0.25">
      <c r="I380" s="204"/>
      <c r="J380" s="204"/>
      <c r="K380" s="204"/>
      <c r="L380" s="204"/>
      <c r="M380" s="204"/>
      <c r="N380" s="204"/>
      <c r="O380" s="204"/>
    </row>
    <row r="381" spans="9:15" x14ac:dyDescent="0.25">
      <c r="I381" s="204"/>
      <c r="J381" s="204"/>
      <c r="K381" s="204"/>
      <c r="L381" s="204"/>
      <c r="M381" s="204"/>
      <c r="N381" s="204"/>
      <c r="O381" s="204"/>
    </row>
    <row r="382" spans="9:15" x14ac:dyDescent="0.25">
      <c r="I382" s="204"/>
      <c r="J382" s="204"/>
      <c r="K382" s="204"/>
      <c r="L382" s="204"/>
      <c r="M382" s="204"/>
      <c r="N382" s="204"/>
      <c r="O382" s="204"/>
    </row>
    <row r="383" spans="9:15" x14ac:dyDescent="0.25">
      <c r="I383" s="204"/>
      <c r="J383" s="204"/>
      <c r="K383" s="204"/>
      <c r="L383" s="204"/>
      <c r="M383" s="204"/>
      <c r="N383" s="204"/>
      <c r="O383" s="204"/>
    </row>
    <row r="384" spans="9:15" x14ac:dyDescent="0.25">
      <c r="I384" s="204"/>
      <c r="J384" s="204"/>
      <c r="K384" s="204"/>
      <c r="L384" s="204"/>
      <c r="M384" s="204"/>
      <c r="N384" s="204"/>
      <c r="O384" s="204"/>
    </row>
    <row r="385" spans="9:15" x14ac:dyDescent="0.25">
      <c r="I385" s="204"/>
      <c r="J385" s="204"/>
      <c r="K385" s="204"/>
      <c r="L385" s="204"/>
      <c r="M385" s="204"/>
      <c r="N385" s="204"/>
      <c r="O385" s="204"/>
    </row>
    <row r="386" spans="9:15" x14ac:dyDescent="0.25">
      <c r="I386" s="204"/>
      <c r="J386" s="204"/>
      <c r="K386" s="204"/>
      <c r="L386" s="204"/>
      <c r="M386" s="204"/>
      <c r="N386" s="204"/>
      <c r="O386" s="204"/>
    </row>
    <row r="387" spans="9:15" x14ac:dyDescent="0.25">
      <c r="I387" s="204"/>
      <c r="J387" s="204"/>
      <c r="K387" s="204"/>
      <c r="L387" s="204"/>
      <c r="M387" s="204"/>
      <c r="N387" s="204"/>
      <c r="O387" s="204"/>
    </row>
    <row r="388" spans="9:15" x14ac:dyDescent="0.25">
      <c r="I388" s="204"/>
      <c r="J388" s="204"/>
      <c r="K388" s="204"/>
      <c r="L388" s="204"/>
      <c r="M388" s="204"/>
      <c r="N388" s="204"/>
      <c r="O388" s="204"/>
    </row>
    <row r="389" spans="9:15" x14ac:dyDescent="0.25">
      <c r="I389" s="204"/>
      <c r="J389" s="204"/>
      <c r="K389" s="204"/>
      <c r="L389" s="204"/>
      <c r="M389" s="204"/>
      <c r="N389" s="204"/>
      <c r="O389" s="204"/>
    </row>
    <row r="390" spans="9:15" x14ac:dyDescent="0.25">
      <c r="I390" s="204"/>
      <c r="J390" s="204"/>
      <c r="K390" s="204"/>
      <c r="L390" s="204"/>
      <c r="M390" s="204"/>
      <c r="N390" s="204"/>
      <c r="O390" s="204"/>
    </row>
    <row r="391" spans="9:15" x14ac:dyDescent="0.25">
      <c r="I391" s="204"/>
      <c r="J391" s="204"/>
      <c r="K391" s="204"/>
      <c r="L391" s="204"/>
      <c r="M391" s="204"/>
      <c r="N391" s="204"/>
      <c r="O391" s="204"/>
    </row>
    <row r="392" spans="9:15" x14ac:dyDescent="0.25">
      <c r="I392" s="204"/>
      <c r="J392" s="204"/>
      <c r="K392" s="204"/>
      <c r="L392" s="204"/>
      <c r="M392" s="204"/>
      <c r="N392" s="204"/>
      <c r="O392" s="204"/>
    </row>
    <row r="393" spans="9:15" x14ac:dyDescent="0.25">
      <c r="I393" s="204"/>
      <c r="J393" s="204"/>
      <c r="K393" s="204"/>
      <c r="L393" s="204"/>
      <c r="M393" s="204"/>
      <c r="N393" s="204"/>
      <c r="O393" s="204"/>
    </row>
    <row r="394" spans="9:15" x14ac:dyDescent="0.25">
      <c r="I394" s="204"/>
      <c r="J394" s="204"/>
      <c r="K394" s="204"/>
      <c r="L394" s="204"/>
      <c r="M394" s="204"/>
      <c r="N394" s="204"/>
      <c r="O394" s="204"/>
    </row>
    <row r="395" spans="9:15" x14ac:dyDescent="0.25">
      <c r="I395" s="204"/>
      <c r="J395" s="204"/>
      <c r="K395" s="204"/>
      <c r="L395" s="204"/>
      <c r="M395" s="204"/>
      <c r="N395" s="204"/>
      <c r="O395" s="204"/>
    </row>
    <row r="396" spans="9:15" x14ac:dyDescent="0.25">
      <c r="I396" s="204"/>
      <c r="J396" s="204"/>
      <c r="K396" s="204"/>
      <c r="L396" s="204"/>
      <c r="M396" s="204"/>
      <c r="N396" s="204"/>
      <c r="O396" s="204"/>
    </row>
    <row r="397" spans="9:15" x14ac:dyDescent="0.25">
      <c r="I397" s="204"/>
      <c r="J397" s="204"/>
      <c r="K397" s="204"/>
      <c r="L397" s="204"/>
      <c r="M397" s="204"/>
      <c r="N397" s="204"/>
      <c r="O397" s="204"/>
    </row>
    <row r="398" spans="9:15" x14ac:dyDescent="0.25">
      <c r="I398" s="204"/>
      <c r="J398" s="204"/>
      <c r="K398" s="204"/>
      <c r="L398" s="204"/>
      <c r="M398" s="204"/>
      <c r="N398" s="204"/>
      <c r="O398" s="204"/>
    </row>
    <row r="399" spans="9:15" x14ac:dyDescent="0.25">
      <c r="I399" s="204"/>
      <c r="J399" s="204"/>
      <c r="K399" s="204"/>
      <c r="L399" s="204"/>
      <c r="M399" s="204"/>
      <c r="N399" s="204"/>
      <c r="O399" s="204"/>
    </row>
    <row r="400" spans="9:15" x14ac:dyDescent="0.25">
      <c r="I400" s="204"/>
      <c r="J400" s="204"/>
      <c r="K400" s="204"/>
      <c r="L400" s="204"/>
      <c r="M400" s="204"/>
      <c r="N400" s="204"/>
      <c r="O400" s="204"/>
    </row>
    <row r="401" spans="9:15" x14ac:dyDescent="0.25">
      <c r="I401" s="204"/>
      <c r="J401" s="204"/>
      <c r="K401" s="204"/>
      <c r="L401" s="204"/>
      <c r="M401" s="204"/>
      <c r="N401" s="204"/>
      <c r="O401" s="204"/>
    </row>
    <row r="402" spans="9:15" x14ac:dyDescent="0.25">
      <c r="I402" s="204"/>
      <c r="J402" s="204"/>
      <c r="K402" s="204"/>
      <c r="L402" s="204"/>
      <c r="M402" s="204"/>
      <c r="N402" s="204"/>
      <c r="O402" s="204"/>
    </row>
    <row r="403" spans="9:15" x14ac:dyDescent="0.25">
      <c r="I403" s="204"/>
      <c r="J403" s="204"/>
      <c r="K403" s="204"/>
      <c r="L403" s="204"/>
      <c r="M403" s="204"/>
      <c r="N403" s="204"/>
      <c r="O403" s="204"/>
    </row>
    <row r="404" spans="9:15" x14ac:dyDescent="0.25">
      <c r="I404" s="204"/>
      <c r="J404" s="204"/>
      <c r="K404" s="204"/>
      <c r="L404" s="204"/>
      <c r="M404" s="204"/>
      <c r="N404" s="204"/>
      <c r="O404" s="204"/>
    </row>
    <row r="405" spans="9:15" x14ac:dyDescent="0.25">
      <c r="I405" s="204"/>
      <c r="J405" s="204"/>
      <c r="K405" s="204"/>
      <c r="L405" s="204"/>
      <c r="M405" s="204"/>
      <c r="N405" s="204"/>
      <c r="O405" s="204"/>
    </row>
    <row r="406" spans="9:15" x14ac:dyDescent="0.25">
      <c r="I406" s="204"/>
      <c r="J406" s="204"/>
      <c r="K406" s="204"/>
      <c r="L406" s="204"/>
      <c r="M406" s="204"/>
      <c r="N406" s="204"/>
      <c r="O406" s="204"/>
    </row>
    <row r="407" spans="9:15" x14ac:dyDescent="0.25">
      <c r="I407" s="204"/>
      <c r="J407" s="204"/>
      <c r="K407" s="204"/>
      <c r="L407" s="204"/>
      <c r="M407" s="204"/>
      <c r="N407" s="204"/>
      <c r="O407" s="204"/>
    </row>
    <row r="408" spans="9:15" x14ac:dyDescent="0.25">
      <c r="I408" s="204"/>
      <c r="J408" s="204"/>
      <c r="K408" s="204"/>
      <c r="L408" s="204"/>
      <c r="M408" s="204"/>
      <c r="N408" s="204"/>
      <c r="O408" s="204"/>
    </row>
    <row r="409" spans="9:15" x14ac:dyDescent="0.25">
      <c r="I409" s="204"/>
      <c r="J409" s="204"/>
      <c r="K409" s="204"/>
      <c r="L409" s="204"/>
      <c r="M409" s="204"/>
      <c r="N409" s="204"/>
      <c r="O409" s="204"/>
    </row>
    <row r="410" spans="9:15" x14ac:dyDescent="0.25">
      <c r="I410" s="204"/>
      <c r="J410" s="204"/>
      <c r="K410" s="204"/>
      <c r="L410" s="204"/>
      <c r="M410" s="204"/>
      <c r="N410" s="204"/>
      <c r="O410" s="204"/>
    </row>
    <row r="411" spans="9:15" x14ac:dyDescent="0.25">
      <c r="I411" s="204"/>
      <c r="J411" s="204"/>
      <c r="K411" s="204"/>
      <c r="L411" s="204"/>
      <c r="M411" s="204"/>
      <c r="N411" s="204"/>
      <c r="O411" s="204"/>
    </row>
    <row r="412" spans="9:15" x14ac:dyDescent="0.25">
      <c r="I412" s="204"/>
      <c r="J412" s="204"/>
      <c r="K412" s="204"/>
      <c r="L412" s="204"/>
      <c r="M412" s="204"/>
      <c r="N412" s="204"/>
      <c r="O412" s="204"/>
    </row>
    <row r="413" spans="9:15" x14ac:dyDescent="0.25">
      <c r="I413" s="204"/>
      <c r="J413" s="204"/>
      <c r="K413" s="204"/>
      <c r="L413" s="204"/>
      <c r="M413" s="204"/>
      <c r="N413" s="204"/>
      <c r="O413" s="204"/>
    </row>
    <row r="414" spans="9:15" x14ac:dyDescent="0.25">
      <c r="I414" s="204"/>
      <c r="J414" s="204"/>
      <c r="K414" s="204"/>
      <c r="L414" s="204"/>
      <c r="M414" s="204"/>
      <c r="N414" s="204"/>
      <c r="O414" s="204"/>
    </row>
    <row r="415" spans="9:15" x14ac:dyDescent="0.25">
      <c r="I415" s="204"/>
      <c r="J415" s="204"/>
      <c r="K415" s="204"/>
      <c r="L415" s="204"/>
      <c r="M415" s="204"/>
      <c r="N415" s="204"/>
      <c r="O415" s="204"/>
    </row>
    <row r="416" spans="9:15" x14ac:dyDescent="0.25">
      <c r="I416" s="204"/>
      <c r="J416" s="204"/>
      <c r="K416" s="204"/>
      <c r="L416" s="204"/>
      <c r="M416" s="204"/>
      <c r="N416" s="204"/>
      <c r="O416" s="204"/>
    </row>
    <row r="417" spans="9:15" x14ac:dyDescent="0.25">
      <c r="I417" s="204"/>
      <c r="J417" s="204"/>
      <c r="K417" s="204"/>
      <c r="L417" s="204"/>
      <c r="M417" s="204"/>
      <c r="N417" s="204"/>
      <c r="O417" s="204"/>
    </row>
    <row r="418" spans="9:15" x14ac:dyDescent="0.25">
      <c r="I418" s="204"/>
      <c r="J418" s="204"/>
      <c r="K418" s="204"/>
      <c r="L418" s="204"/>
      <c r="M418" s="204"/>
      <c r="N418" s="204"/>
      <c r="O418" s="204"/>
    </row>
    <row r="419" spans="9:15" x14ac:dyDescent="0.25">
      <c r="I419" s="204"/>
      <c r="J419" s="204"/>
      <c r="K419" s="204"/>
      <c r="L419" s="204"/>
      <c r="M419" s="204"/>
      <c r="N419" s="204"/>
      <c r="O419" s="204"/>
    </row>
    <row r="420" spans="9:15" x14ac:dyDescent="0.25">
      <c r="I420" s="204"/>
      <c r="J420" s="204"/>
      <c r="K420" s="204"/>
      <c r="L420" s="204"/>
      <c r="M420" s="204"/>
      <c r="N420" s="204"/>
      <c r="O420" s="204"/>
    </row>
    <row r="421" spans="9:15" x14ac:dyDescent="0.25">
      <c r="I421" s="204"/>
      <c r="J421" s="204"/>
      <c r="K421" s="204"/>
      <c r="L421" s="204"/>
      <c r="M421" s="204"/>
      <c r="N421" s="204"/>
      <c r="O421" s="204"/>
    </row>
    <row r="422" spans="9:15" x14ac:dyDescent="0.25">
      <c r="I422" s="204"/>
      <c r="J422" s="204"/>
      <c r="K422" s="204"/>
      <c r="L422" s="204"/>
      <c r="M422" s="204"/>
      <c r="N422" s="204"/>
      <c r="O422" s="204"/>
    </row>
    <row r="423" spans="9:15" x14ac:dyDescent="0.25">
      <c r="I423" s="204"/>
      <c r="J423" s="204"/>
      <c r="K423" s="204"/>
      <c r="L423" s="204"/>
      <c r="M423" s="204"/>
      <c r="N423" s="204"/>
      <c r="O423" s="204"/>
    </row>
    <row r="424" spans="9:15" x14ac:dyDescent="0.25">
      <c r="I424" s="204"/>
      <c r="J424" s="204"/>
      <c r="K424" s="204"/>
      <c r="L424" s="204"/>
      <c r="M424" s="204"/>
      <c r="N424" s="204"/>
      <c r="O424" s="204"/>
    </row>
    <row r="425" spans="9:15" x14ac:dyDescent="0.25">
      <c r="I425" s="204"/>
      <c r="J425" s="204"/>
      <c r="K425" s="204"/>
      <c r="L425" s="204"/>
      <c r="M425" s="204"/>
      <c r="N425" s="204"/>
      <c r="O425" s="204"/>
    </row>
    <row r="426" spans="9:15" x14ac:dyDescent="0.25">
      <c r="I426" s="204"/>
      <c r="J426" s="204"/>
      <c r="K426" s="204"/>
      <c r="L426" s="204"/>
      <c r="M426" s="204"/>
      <c r="N426" s="204"/>
      <c r="O426" s="204"/>
    </row>
    <row r="427" spans="9:15" x14ac:dyDescent="0.25">
      <c r="I427" s="204"/>
      <c r="J427" s="204"/>
      <c r="K427" s="204"/>
      <c r="L427" s="204"/>
      <c r="M427" s="204"/>
      <c r="N427" s="204"/>
      <c r="O427" s="204"/>
    </row>
    <row r="428" spans="9:15" x14ac:dyDescent="0.25">
      <c r="I428" s="204"/>
      <c r="J428" s="204"/>
      <c r="K428" s="204"/>
      <c r="L428" s="204"/>
      <c r="M428" s="204"/>
      <c r="N428" s="204"/>
      <c r="O428" s="204"/>
    </row>
    <row r="429" spans="9:15" x14ac:dyDescent="0.25">
      <c r="I429" s="204"/>
      <c r="J429" s="204"/>
      <c r="K429" s="204"/>
      <c r="L429" s="204"/>
      <c r="M429" s="204"/>
      <c r="N429" s="204"/>
      <c r="O429" s="204"/>
    </row>
    <row r="430" spans="9:15" x14ac:dyDescent="0.25">
      <c r="I430" s="204"/>
      <c r="J430" s="204"/>
      <c r="K430" s="204"/>
      <c r="L430" s="204"/>
      <c r="M430" s="204"/>
      <c r="N430" s="204"/>
      <c r="O430" s="204"/>
    </row>
    <row r="431" spans="9:15" x14ac:dyDescent="0.25">
      <c r="I431" s="204"/>
      <c r="J431" s="204"/>
      <c r="K431" s="204"/>
      <c r="L431" s="204"/>
      <c r="M431" s="204"/>
      <c r="N431" s="204"/>
      <c r="O431" s="204"/>
    </row>
    <row r="432" spans="9:15" x14ac:dyDescent="0.25">
      <c r="I432" s="204"/>
      <c r="J432" s="204"/>
      <c r="K432" s="204"/>
      <c r="L432" s="204"/>
      <c r="M432" s="204"/>
      <c r="N432" s="204"/>
      <c r="O432" s="204"/>
    </row>
    <row r="433" spans="9:15" x14ac:dyDescent="0.25">
      <c r="I433" s="204"/>
      <c r="J433" s="204"/>
      <c r="K433" s="204"/>
      <c r="L433" s="204"/>
      <c r="M433" s="204"/>
      <c r="N433" s="204"/>
      <c r="O433" s="204"/>
    </row>
    <row r="434" spans="9:15" x14ac:dyDescent="0.25">
      <c r="I434" s="204"/>
      <c r="J434" s="204"/>
      <c r="K434" s="204"/>
      <c r="L434" s="204"/>
      <c r="M434" s="204"/>
      <c r="N434" s="204"/>
      <c r="O434" s="204"/>
    </row>
    <row r="435" spans="9:15" x14ac:dyDescent="0.25">
      <c r="I435" s="204"/>
      <c r="J435" s="204"/>
      <c r="K435" s="204"/>
      <c r="L435" s="204"/>
      <c r="M435" s="204"/>
      <c r="N435" s="204"/>
      <c r="O435" s="204"/>
    </row>
    <row r="436" spans="9:15" x14ac:dyDescent="0.25">
      <c r="I436" s="204"/>
      <c r="J436" s="204"/>
      <c r="K436" s="204"/>
      <c r="L436" s="204"/>
      <c r="M436" s="204"/>
      <c r="N436" s="204"/>
      <c r="O436" s="204"/>
    </row>
    <row r="437" spans="9:15" x14ac:dyDescent="0.25">
      <c r="I437" s="204"/>
      <c r="J437" s="204"/>
      <c r="K437" s="204"/>
      <c r="L437" s="204"/>
      <c r="M437" s="204"/>
      <c r="N437" s="204"/>
      <c r="O437" s="204"/>
    </row>
    <row r="438" spans="9:15" x14ac:dyDescent="0.25">
      <c r="I438" s="204"/>
      <c r="J438" s="204"/>
      <c r="K438" s="204"/>
      <c r="L438" s="204"/>
      <c r="M438" s="204"/>
      <c r="N438" s="204"/>
      <c r="O438" s="204"/>
    </row>
    <row r="439" spans="9:15" x14ac:dyDescent="0.25">
      <c r="I439" s="204"/>
      <c r="J439" s="204"/>
      <c r="K439" s="204"/>
      <c r="L439" s="204"/>
      <c r="M439" s="204"/>
      <c r="N439" s="204"/>
      <c r="O439" s="204"/>
    </row>
    <row r="440" spans="9:15" x14ac:dyDescent="0.25">
      <c r="I440" s="204"/>
      <c r="J440" s="204"/>
      <c r="K440" s="204"/>
      <c r="L440" s="204"/>
      <c r="M440" s="204"/>
      <c r="N440" s="204"/>
      <c r="O440" s="204"/>
    </row>
    <row r="441" spans="9:15" x14ac:dyDescent="0.25">
      <c r="I441" s="204"/>
      <c r="J441" s="204"/>
      <c r="K441" s="204"/>
      <c r="L441" s="204"/>
      <c r="M441" s="204"/>
      <c r="N441" s="204"/>
      <c r="O441" s="204"/>
    </row>
    <row r="442" spans="9:15" x14ac:dyDescent="0.25">
      <c r="I442" s="204"/>
      <c r="J442" s="204"/>
      <c r="K442" s="204"/>
      <c r="L442" s="204"/>
      <c r="M442" s="204"/>
      <c r="N442" s="204"/>
      <c r="O442" s="204"/>
    </row>
    <row r="443" spans="9:15" x14ac:dyDescent="0.25">
      <c r="I443" s="204"/>
      <c r="J443" s="204"/>
      <c r="K443" s="204"/>
      <c r="L443" s="204"/>
      <c r="M443" s="204"/>
      <c r="N443" s="204"/>
      <c r="O443" s="204"/>
    </row>
    <row r="444" spans="9:15" x14ac:dyDescent="0.25">
      <c r="I444" s="204"/>
      <c r="J444" s="204"/>
      <c r="K444" s="204"/>
      <c r="L444" s="204"/>
      <c r="M444" s="204"/>
      <c r="N444" s="204"/>
      <c r="O444" s="204"/>
    </row>
    <row r="445" spans="9:15" x14ac:dyDescent="0.25">
      <c r="I445" s="204"/>
      <c r="J445" s="204"/>
      <c r="K445" s="204"/>
      <c r="L445" s="204"/>
      <c r="M445" s="204"/>
      <c r="N445" s="204"/>
      <c r="O445" s="204"/>
    </row>
    <row r="446" spans="9:15" x14ac:dyDescent="0.25">
      <c r="I446" s="204"/>
      <c r="J446" s="204"/>
      <c r="K446" s="204"/>
      <c r="L446" s="204"/>
      <c r="M446" s="204"/>
      <c r="N446" s="204"/>
      <c r="O446" s="204"/>
    </row>
    <row r="447" spans="9:15" x14ac:dyDescent="0.25">
      <c r="I447" s="204"/>
      <c r="J447" s="204"/>
      <c r="K447" s="204"/>
      <c r="L447" s="204"/>
      <c r="M447" s="204"/>
      <c r="N447" s="204"/>
      <c r="O447" s="204"/>
    </row>
    <row r="448" spans="9:15" x14ac:dyDescent="0.25">
      <c r="I448" s="204"/>
      <c r="J448" s="204"/>
      <c r="K448" s="204"/>
      <c r="L448" s="204"/>
      <c r="M448" s="204"/>
      <c r="N448" s="204"/>
      <c r="O448" s="204"/>
    </row>
    <row r="449" spans="9:15" x14ac:dyDescent="0.25">
      <c r="I449" s="204"/>
      <c r="J449" s="204"/>
      <c r="K449" s="204"/>
      <c r="L449" s="204"/>
      <c r="M449" s="204"/>
      <c r="N449" s="204"/>
      <c r="O449" s="204"/>
    </row>
    <row r="450" spans="9:15" x14ac:dyDescent="0.25">
      <c r="I450" s="204"/>
      <c r="J450" s="204"/>
      <c r="K450" s="204"/>
      <c r="L450" s="204"/>
      <c r="M450" s="204"/>
      <c r="N450" s="204"/>
      <c r="O450" s="204"/>
    </row>
    <row r="451" spans="9:15" x14ac:dyDescent="0.25">
      <c r="I451" s="204"/>
      <c r="J451" s="204"/>
      <c r="K451" s="204"/>
      <c r="L451" s="204"/>
      <c r="M451" s="204"/>
      <c r="N451" s="204"/>
      <c r="O451" s="204"/>
    </row>
    <row r="452" spans="9:15" x14ac:dyDescent="0.25">
      <c r="I452" s="204"/>
      <c r="J452" s="204"/>
      <c r="K452" s="204"/>
      <c r="L452" s="204"/>
      <c r="M452" s="204"/>
      <c r="N452" s="204"/>
      <c r="O452" s="204"/>
    </row>
    <row r="453" spans="9:15" x14ac:dyDescent="0.25">
      <c r="I453" s="204"/>
      <c r="J453" s="204"/>
      <c r="K453" s="204"/>
      <c r="L453" s="204"/>
      <c r="M453" s="204"/>
      <c r="N453" s="204"/>
      <c r="O453" s="204"/>
    </row>
    <row r="454" spans="9:15" x14ac:dyDescent="0.25">
      <c r="I454" s="204"/>
      <c r="J454" s="204"/>
      <c r="K454" s="204"/>
      <c r="L454" s="204"/>
      <c r="M454" s="204"/>
      <c r="N454" s="204"/>
      <c r="O454" s="204"/>
    </row>
    <row r="455" spans="9:15" x14ac:dyDescent="0.25">
      <c r="I455" s="204"/>
      <c r="J455" s="204"/>
      <c r="K455" s="204"/>
      <c r="L455" s="204"/>
      <c r="M455" s="204"/>
      <c r="N455" s="204"/>
      <c r="O455" s="204"/>
    </row>
    <row r="456" spans="9:15" x14ac:dyDescent="0.25">
      <c r="I456" s="204"/>
      <c r="J456" s="204"/>
      <c r="K456" s="204"/>
      <c r="L456" s="204"/>
      <c r="M456" s="204"/>
      <c r="N456" s="204"/>
      <c r="O456" s="204"/>
    </row>
    <row r="457" spans="9:15" x14ac:dyDescent="0.25">
      <c r="I457" s="204"/>
      <c r="J457" s="204"/>
      <c r="K457" s="204"/>
      <c r="L457" s="204"/>
      <c r="M457" s="204"/>
      <c r="N457" s="204"/>
      <c r="O457" s="204"/>
    </row>
    <row r="458" spans="9:15" x14ac:dyDescent="0.25">
      <c r="I458" s="204"/>
      <c r="J458" s="204"/>
      <c r="K458" s="204"/>
      <c r="L458" s="204"/>
      <c r="M458" s="204"/>
      <c r="N458" s="204"/>
      <c r="O458" s="204"/>
    </row>
    <row r="459" spans="9:15" x14ac:dyDescent="0.25">
      <c r="I459" s="204"/>
      <c r="J459" s="204"/>
      <c r="K459" s="204"/>
      <c r="L459" s="204"/>
      <c r="M459" s="204"/>
      <c r="N459" s="204"/>
      <c r="O459" s="204"/>
    </row>
    <row r="460" spans="9:15" x14ac:dyDescent="0.25">
      <c r="I460" s="204"/>
      <c r="J460" s="204"/>
      <c r="K460" s="204"/>
      <c r="L460" s="204"/>
      <c r="M460" s="204"/>
      <c r="N460" s="204"/>
      <c r="O460" s="204"/>
    </row>
    <row r="461" spans="9:15" x14ac:dyDescent="0.25">
      <c r="I461" s="204"/>
      <c r="J461" s="204"/>
      <c r="K461" s="204"/>
      <c r="L461" s="204"/>
      <c r="M461" s="204"/>
      <c r="N461" s="204"/>
      <c r="O461" s="204"/>
    </row>
    <row r="462" spans="9:15" x14ac:dyDescent="0.25">
      <c r="I462" s="204"/>
      <c r="J462" s="204"/>
      <c r="K462" s="204"/>
      <c r="L462" s="204"/>
      <c r="M462" s="204"/>
      <c r="N462" s="204"/>
      <c r="O462" s="204"/>
    </row>
    <row r="463" spans="9:15" x14ac:dyDescent="0.25">
      <c r="I463" s="204"/>
      <c r="J463" s="204"/>
      <c r="K463" s="204"/>
      <c r="L463" s="204"/>
      <c r="M463" s="204"/>
      <c r="N463" s="204"/>
      <c r="O463" s="204"/>
    </row>
    <row r="464" spans="9:15" x14ac:dyDescent="0.25">
      <c r="I464" s="204"/>
      <c r="J464" s="204"/>
      <c r="K464" s="204"/>
      <c r="L464" s="204"/>
      <c r="M464" s="204"/>
      <c r="N464" s="204"/>
      <c r="O464" s="204"/>
    </row>
    <row r="465" spans="9:15" x14ac:dyDescent="0.25">
      <c r="I465" s="204"/>
      <c r="J465" s="204"/>
      <c r="K465" s="204"/>
      <c r="L465" s="204"/>
      <c r="M465" s="204"/>
      <c r="N465" s="204"/>
      <c r="O465" s="204"/>
    </row>
    <row r="466" spans="9:15" x14ac:dyDescent="0.25">
      <c r="I466" s="204"/>
      <c r="J466" s="204"/>
      <c r="K466" s="204"/>
      <c r="L466" s="204"/>
      <c r="M466" s="204"/>
      <c r="N466" s="204"/>
      <c r="O466" s="204"/>
    </row>
    <row r="467" spans="9:15" x14ac:dyDescent="0.25">
      <c r="I467" s="204"/>
      <c r="J467" s="204"/>
      <c r="K467" s="204"/>
      <c r="L467" s="204"/>
      <c r="M467" s="204"/>
      <c r="N467" s="204"/>
      <c r="O467" s="204"/>
    </row>
    <row r="468" spans="9:15" x14ac:dyDescent="0.25">
      <c r="I468" s="204"/>
      <c r="J468" s="204"/>
      <c r="K468" s="204"/>
      <c r="L468" s="204"/>
      <c r="M468" s="204"/>
      <c r="N468" s="204"/>
      <c r="O468" s="204"/>
    </row>
    <row r="469" spans="9:15" x14ac:dyDescent="0.25">
      <c r="I469" s="204"/>
      <c r="J469" s="204"/>
      <c r="K469" s="204"/>
      <c r="L469" s="204"/>
      <c r="M469" s="204"/>
      <c r="N469" s="204"/>
      <c r="O469" s="204"/>
    </row>
    <row r="470" spans="9:15" x14ac:dyDescent="0.25">
      <c r="I470" s="204"/>
      <c r="J470" s="204"/>
      <c r="K470" s="204"/>
      <c r="L470" s="204"/>
      <c r="M470" s="204"/>
      <c r="N470" s="204"/>
      <c r="O470" s="204"/>
    </row>
    <row r="471" spans="9:15" x14ac:dyDescent="0.25">
      <c r="I471" s="204"/>
      <c r="J471" s="204"/>
      <c r="K471" s="204"/>
      <c r="L471" s="204"/>
      <c r="M471" s="204"/>
      <c r="N471" s="204"/>
      <c r="O471" s="204"/>
    </row>
    <row r="472" spans="9:15" x14ac:dyDescent="0.25">
      <c r="I472" s="204"/>
      <c r="J472" s="204"/>
      <c r="K472" s="204"/>
      <c r="L472" s="204"/>
      <c r="M472" s="204"/>
      <c r="N472" s="204"/>
      <c r="O472" s="204"/>
    </row>
    <row r="473" spans="9:15" x14ac:dyDescent="0.25">
      <c r="I473" s="204"/>
      <c r="J473" s="204"/>
      <c r="K473" s="204"/>
      <c r="L473" s="204"/>
      <c r="M473" s="204"/>
      <c r="N473" s="204"/>
      <c r="O473" s="204"/>
    </row>
    <row r="474" spans="9:15" x14ac:dyDescent="0.25">
      <c r="I474" s="204"/>
      <c r="J474" s="204"/>
      <c r="K474" s="204"/>
      <c r="L474" s="204"/>
      <c r="M474" s="204"/>
      <c r="N474" s="204"/>
      <c r="O474" s="204"/>
    </row>
    <row r="475" spans="9:15" x14ac:dyDescent="0.25">
      <c r="I475" s="204"/>
      <c r="J475" s="204"/>
      <c r="K475" s="204"/>
      <c r="L475" s="204"/>
      <c r="M475" s="204"/>
      <c r="N475" s="204"/>
      <c r="O475" s="204"/>
    </row>
    <row r="476" spans="9:15" x14ac:dyDescent="0.25">
      <c r="I476" s="204"/>
      <c r="J476" s="204"/>
      <c r="K476" s="204"/>
      <c r="L476" s="204"/>
      <c r="M476" s="204"/>
      <c r="N476" s="204"/>
      <c r="O476" s="204"/>
    </row>
    <row r="477" spans="9:15" x14ac:dyDescent="0.25">
      <c r="I477" s="204"/>
      <c r="J477" s="204"/>
      <c r="K477" s="204"/>
      <c r="L477" s="204"/>
      <c r="M477" s="204"/>
      <c r="N477" s="204"/>
      <c r="O477" s="204"/>
    </row>
    <row r="478" spans="9:15" x14ac:dyDescent="0.25">
      <c r="I478" s="204"/>
      <c r="J478" s="204"/>
      <c r="K478" s="204"/>
      <c r="L478" s="204"/>
      <c r="M478" s="204"/>
      <c r="N478" s="204"/>
      <c r="O478" s="204"/>
    </row>
    <row r="479" spans="9:15" x14ac:dyDescent="0.25">
      <c r="I479" s="204"/>
      <c r="J479" s="204"/>
      <c r="K479" s="204"/>
      <c r="L479" s="204"/>
      <c r="M479" s="204"/>
      <c r="N479" s="204"/>
      <c r="O479" s="204"/>
    </row>
    <row r="480" spans="9:15" x14ac:dyDescent="0.25">
      <c r="I480" s="204"/>
      <c r="J480" s="204"/>
      <c r="K480" s="204"/>
      <c r="L480" s="204"/>
      <c r="M480" s="204"/>
      <c r="N480" s="204"/>
      <c r="O480" s="204"/>
    </row>
    <row r="481" spans="9:15" x14ac:dyDescent="0.25">
      <c r="I481" s="204"/>
      <c r="J481" s="204"/>
      <c r="K481" s="204"/>
      <c r="L481" s="204"/>
      <c r="M481" s="204"/>
      <c r="N481" s="204"/>
      <c r="O481" s="204"/>
    </row>
    <row r="482" spans="9:15" x14ac:dyDescent="0.25">
      <c r="I482" s="204"/>
      <c r="J482" s="204"/>
      <c r="K482" s="204"/>
      <c r="L482" s="204"/>
      <c r="M482" s="204"/>
      <c r="N482" s="204"/>
      <c r="O482" s="204"/>
    </row>
    <row r="483" spans="9:15" x14ac:dyDescent="0.25">
      <c r="I483" s="204"/>
      <c r="J483" s="204"/>
      <c r="K483" s="204"/>
      <c r="L483" s="204"/>
      <c r="M483" s="204"/>
      <c r="N483" s="204"/>
      <c r="O483" s="204"/>
    </row>
    <row r="484" spans="9:15" x14ac:dyDescent="0.25">
      <c r="I484" s="204"/>
      <c r="J484" s="204"/>
      <c r="K484" s="204"/>
      <c r="L484" s="204"/>
      <c r="M484" s="204"/>
      <c r="N484" s="204"/>
      <c r="O484" s="204"/>
    </row>
    <row r="485" spans="9:15" x14ac:dyDescent="0.25">
      <c r="I485" s="204"/>
      <c r="J485" s="204"/>
      <c r="K485" s="204"/>
      <c r="L485" s="204"/>
      <c r="M485" s="204"/>
      <c r="N485" s="204"/>
      <c r="O485" s="204"/>
    </row>
    <row r="486" spans="9:15" x14ac:dyDescent="0.25">
      <c r="I486" s="204"/>
      <c r="J486" s="204"/>
      <c r="K486" s="204"/>
      <c r="L486" s="204"/>
      <c r="M486" s="204"/>
      <c r="N486" s="204"/>
      <c r="O486" s="204"/>
    </row>
    <row r="487" spans="9:15" x14ac:dyDescent="0.25">
      <c r="I487" s="204"/>
      <c r="J487" s="204"/>
      <c r="K487" s="204"/>
      <c r="L487" s="204"/>
      <c r="M487" s="204"/>
      <c r="N487" s="204"/>
      <c r="O487" s="204"/>
    </row>
    <row r="488" spans="9:15" x14ac:dyDescent="0.25">
      <c r="I488" s="204"/>
      <c r="J488" s="204"/>
      <c r="K488" s="204"/>
      <c r="L488" s="204"/>
      <c r="M488" s="204"/>
      <c r="N488" s="204"/>
      <c r="O488" s="204"/>
    </row>
    <row r="489" spans="9:15" x14ac:dyDescent="0.25">
      <c r="I489" s="204"/>
      <c r="J489" s="204"/>
      <c r="K489" s="204"/>
      <c r="L489" s="204"/>
      <c r="M489" s="204"/>
      <c r="N489" s="204"/>
      <c r="O489" s="204"/>
    </row>
    <row r="490" spans="9:15" x14ac:dyDescent="0.25">
      <c r="I490" s="204"/>
      <c r="J490" s="204"/>
      <c r="K490" s="204"/>
      <c r="L490" s="204"/>
      <c r="M490" s="204"/>
      <c r="N490" s="204"/>
      <c r="O490" s="204"/>
    </row>
    <row r="491" spans="9:15" x14ac:dyDescent="0.25">
      <c r="I491" s="204"/>
      <c r="J491" s="204"/>
      <c r="K491" s="204"/>
      <c r="L491" s="204"/>
      <c r="M491" s="204"/>
      <c r="N491" s="204"/>
      <c r="O491" s="204"/>
    </row>
    <row r="492" spans="9:15" x14ac:dyDescent="0.25">
      <c r="I492" s="204"/>
      <c r="J492" s="204"/>
      <c r="K492" s="204"/>
      <c r="L492" s="204"/>
      <c r="M492" s="204"/>
      <c r="N492" s="204"/>
      <c r="O492" s="204"/>
    </row>
    <row r="493" spans="9:15" x14ac:dyDescent="0.25">
      <c r="I493" s="204"/>
      <c r="J493" s="204"/>
      <c r="K493" s="204"/>
      <c r="L493" s="204"/>
      <c r="M493" s="204"/>
      <c r="N493" s="204"/>
      <c r="O493" s="204"/>
    </row>
    <row r="494" spans="9:15" x14ac:dyDescent="0.25">
      <c r="I494" s="204"/>
      <c r="J494" s="204"/>
      <c r="K494" s="204"/>
      <c r="L494" s="204"/>
      <c r="M494" s="204"/>
      <c r="N494" s="204"/>
      <c r="O494" s="204"/>
    </row>
    <row r="495" spans="9:15" x14ac:dyDescent="0.25">
      <c r="I495" s="204"/>
      <c r="J495" s="204"/>
      <c r="K495" s="204"/>
      <c r="L495" s="204"/>
      <c r="M495" s="204"/>
      <c r="N495" s="204"/>
      <c r="O495" s="204"/>
    </row>
    <row r="496" spans="9:15" x14ac:dyDescent="0.25">
      <c r="I496" s="204"/>
      <c r="J496" s="204"/>
      <c r="K496" s="204"/>
      <c r="L496" s="204"/>
      <c r="M496" s="204"/>
      <c r="N496" s="204"/>
      <c r="O496" s="204"/>
    </row>
    <row r="497" spans="9:15" x14ac:dyDescent="0.25">
      <c r="I497" s="204"/>
      <c r="J497" s="204"/>
      <c r="K497" s="204"/>
      <c r="L497" s="204"/>
      <c r="M497" s="204"/>
      <c r="N497" s="204"/>
      <c r="O497" s="204"/>
    </row>
    <row r="498" spans="9:15" x14ac:dyDescent="0.25">
      <c r="I498" s="204"/>
      <c r="J498" s="204"/>
      <c r="K498" s="204"/>
      <c r="L498" s="204"/>
      <c r="M498" s="204"/>
      <c r="N498" s="204"/>
      <c r="O498" s="204"/>
    </row>
    <row r="499" spans="9:15" x14ac:dyDescent="0.25">
      <c r="I499" s="204"/>
      <c r="J499" s="204"/>
      <c r="K499" s="204"/>
      <c r="L499" s="204"/>
      <c r="M499" s="204"/>
      <c r="N499" s="204"/>
      <c r="O499" s="204"/>
    </row>
    <row r="500" spans="9:15" x14ac:dyDescent="0.25">
      <c r="I500" s="204"/>
      <c r="J500" s="204"/>
      <c r="K500" s="204"/>
      <c r="L500" s="204"/>
      <c r="M500" s="204"/>
      <c r="N500" s="204"/>
      <c r="O500" s="204"/>
    </row>
    <row r="501" spans="9:15" x14ac:dyDescent="0.25">
      <c r="I501" s="204"/>
      <c r="J501" s="204"/>
      <c r="K501" s="204"/>
      <c r="L501" s="204"/>
      <c r="M501" s="204"/>
      <c r="N501" s="204"/>
      <c r="O501" s="204"/>
    </row>
    <row r="502" spans="9:15" x14ac:dyDescent="0.25">
      <c r="I502" s="204"/>
      <c r="J502" s="204"/>
      <c r="K502" s="204"/>
      <c r="L502" s="204"/>
      <c r="M502" s="204"/>
      <c r="N502" s="204"/>
      <c r="O502" s="204"/>
    </row>
    <row r="503" spans="9:15" x14ac:dyDescent="0.25">
      <c r="I503" s="204"/>
      <c r="J503" s="204"/>
      <c r="K503" s="204"/>
      <c r="L503" s="204"/>
      <c r="M503" s="204"/>
      <c r="N503" s="204"/>
      <c r="O503" s="204"/>
    </row>
    <row r="504" spans="9:15" x14ac:dyDescent="0.25">
      <c r="I504" s="204"/>
      <c r="J504" s="204"/>
      <c r="K504" s="204"/>
      <c r="L504" s="204"/>
      <c r="M504" s="204"/>
      <c r="N504" s="204"/>
      <c r="O504" s="204"/>
    </row>
    <row r="505" spans="9:15" x14ac:dyDescent="0.25">
      <c r="I505" s="204"/>
      <c r="J505" s="204"/>
      <c r="K505" s="204"/>
      <c r="L505" s="204"/>
      <c r="M505" s="204"/>
      <c r="N505" s="204"/>
      <c r="O505" s="204"/>
    </row>
    <row r="506" spans="9:15" x14ac:dyDescent="0.25">
      <c r="I506" s="204"/>
      <c r="J506" s="204"/>
      <c r="K506" s="204"/>
      <c r="L506" s="204"/>
      <c r="M506" s="204"/>
      <c r="N506" s="204"/>
      <c r="O506" s="204"/>
    </row>
    <row r="507" spans="9:15" x14ac:dyDescent="0.25">
      <c r="I507" s="204"/>
      <c r="J507" s="204"/>
      <c r="K507" s="204"/>
      <c r="L507" s="204"/>
      <c r="M507" s="204"/>
      <c r="N507" s="204"/>
      <c r="O507" s="204"/>
    </row>
    <row r="508" spans="9:15" x14ac:dyDescent="0.25">
      <c r="I508" s="204"/>
      <c r="J508" s="204"/>
      <c r="K508" s="204"/>
      <c r="L508" s="204"/>
      <c r="M508" s="204"/>
      <c r="N508" s="204"/>
      <c r="O508" s="204"/>
    </row>
    <row r="509" spans="9:15" x14ac:dyDescent="0.25">
      <c r="I509" s="204"/>
      <c r="J509" s="204"/>
      <c r="K509" s="204"/>
      <c r="L509" s="204"/>
      <c r="M509" s="204"/>
      <c r="N509" s="204"/>
      <c r="O509" s="204"/>
    </row>
    <row r="510" spans="9:15" x14ac:dyDescent="0.25">
      <c r="I510" s="204"/>
      <c r="J510" s="204"/>
      <c r="K510" s="204"/>
      <c r="L510" s="204"/>
      <c r="M510" s="204"/>
      <c r="N510" s="204"/>
      <c r="O510" s="204"/>
    </row>
    <row r="511" spans="9:15" x14ac:dyDescent="0.25">
      <c r="I511" s="204"/>
      <c r="J511" s="204"/>
      <c r="K511" s="204"/>
      <c r="L511" s="204"/>
      <c r="M511" s="204"/>
      <c r="N511" s="204"/>
      <c r="O511" s="204"/>
    </row>
    <row r="512" spans="9:15" x14ac:dyDescent="0.25">
      <c r="I512" s="204"/>
      <c r="J512" s="204"/>
      <c r="K512" s="204"/>
      <c r="L512" s="204"/>
      <c r="M512" s="204"/>
      <c r="N512" s="204"/>
      <c r="O512" s="204"/>
    </row>
    <row r="513" spans="9:15" x14ac:dyDescent="0.25">
      <c r="I513" s="204"/>
      <c r="J513" s="204"/>
      <c r="K513" s="204"/>
      <c r="L513" s="204"/>
      <c r="M513" s="204"/>
      <c r="N513" s="204"/>
      <c r="O513" s="204"/>
    </row>
    <row r="514" spans="9:15" x14ac:dyDescent="0.25">
      <c r="I514" s="204"/>
      <c r="J514" s="204"/>
      <c r="K514" s="204"/>
      <c r="L514" s="204"/>
      <c r="M514" s="204"/>
      <c r="N514" s="204"/>
      <c r="O514" s="204"/>
    </row>
    <row r="515" spans="9:15" x14ac:dyDescent="0.25">
      <c r="I515" s="204"/>
      <c r="J515" s="204"/>
      <c r="K515" s="204"/>
      <c r="L515" s="204"/>
      <c r="M515" s="204"/>
      <c r="N515" s="204"/>
      <c r="O515" s="204"/>
    </row>
    <row r="516" spans="9:15" x14ac:dyDescent="0.25">
      <c r="I516" s="204"/>
      <c r="J516" s="204"/>
      <c r="K516" s="204"/>
      <c r="L516" s="204"/>
      <c r="M516" s="204"/>
      <c r="N516" s="204"/>
      <c r="O516" s="204"/>
    </row>
    <row r="517" spans="9:15" x14ac:dyDescent="0.25">
      <c r="I517" s="204"/>
      <c r="J517" s="204"/>
      <c r="K517" s="204"/>
      <c r="L517" s="204"/>
      <c r="M517" s="204"/>
      <c r="N517" s="204"/>
      <c r="O517" s="204"/>
    </row>
    <row r="518" spans="9:15" x14ac:dyDescent="0.25">
      <c r="I518" s="204"/>
      <c r="J518" s="204"/>
      <c r="K518" s="204"/>
      <c r="L518" s="204"/>
      <c r="M518" s="204"/>
      <c r="N518" s="204"/>
      <c r="O518" s="204"/>
    </row>
    <row r="519" spans="9:15" x14ac:dyDescent="0.25">
      <c r="I519" s="204"/>
      <c r="J519" s="204"/>
      <c r="K519" s="204"/>
      <c r="L519" s="204"/>
      <c r="M519" s="204"/>
      <c r="N519" s="204"/>
      <c r="O519" s="204"/>
    </row>
    <row r="520" spans="9:15" x14ac:dyDescent="0.25">
      <c r="I520" s="204"/>
      <c r="J520" s="204"/>
      <c r="K520" s="204"/>
      <c r="L520" s="204"/>
      <c r="M520" s="204"/>
      <c r="N520" s="204"/>
      <c r="O520" s="204"/>
    </row>
    <row r="521" spans="9:15" x14ac:dyDescent="0.25">
      <c r="I521" s="204"/>
      <c r="J521" s="204"/>
      <c r="K521" s="204"/>
      <c r="L521" s="204"/>
      <c r="M521" s="204"/>
      <c r="N521" s="204"/>
      <c r="O521" s="204"/>
    </row>
    <row r="522" spans="9:15" x14ac:dyDescent="0.25">
      <c r="I522" s="204"/>
      <c r="J522" s="204"/>
      <c r="K522" s="204"/>
      <c r="L522" s="204"/>
      <c r="M522" s="204"/>
      <c r="N522" s="204"/>
      <c r="O522" s="204"/>
    </row>
    <row r="523" spans="9:15" x14ac:dyDescent="0.25">
      <c r="I523" s="204"/>
      <c r="J523" s="204"/>
      <c r="K523" s="204"/>
      <c r="L523" s="204"/>
      <c r="M523" s="204"/>
      <c r="N523" s="204"/>
      <c r="O523" s="204"/>
    </row>
    <row r="524" spans="9:15" x14ac:dyDescent="0.25">
      <c r="I524" s="204"/>
      <c r="J524" s="204"/>
      <c r="K524" s="204"/>
      <c r="L524" s="204"/>
      <c r="M524" s="204"/>
      <c r="N524" s="204"/>
      <c r="O524" s="204"/>
    </row>
    <row r="525" spans="9:15" x14ac:dyDescent="0.25">
      <c r="I525" s="204"/>
      <c r="J525" s="204"/>
      <c r="K525" s="204"/>
      <c r="L525" s="204"/>
      <c r="M525" s="204"/>
      <c r="N525" s="204"/>
      <c r="O525" s="204"/>
    </row>
    <row r="526" spans="9:15" x14ac:dyDescent="0.25">
      <c r="I526" s="204"/>
      <c r="J526" s="204"/>
      <c r="K526" s="204"/>
      <c r="L526" s="204"/>
      <c r="M526" s="204"/>
      <c r="N526" s="204"/>
      <c r="O526" s="204"/>
    </row>
    <row r="527" spans="9:15" x14ac:dyDescent="0.25">
      <c r="I527" s="204"/>
      <c r="J527" s="204"/>
      <c r="K527" s="204"/>
      <c r="L527" s="204"/>
      <c r="M527" s="204"/>
      <c r="N527" s="204"/>
      <c r="O527" s="204"/>
    </row>
    <row r="528" spans="9:15" x14ac:dyDescent="0.25">
      <c r="I528" s="204"/>
      <c r="J528" s="204"/>
      <c r="K528" s="204"/>
      <c r="L528" s="204"/>
      <c r="M528" s="204"/>
      <c r="N528" s="204"/>
      <c r="O528" s="204"/>
    </row>
    <row r="529" spans="9:15" x14ac:dyDescent="0.25">
      <c r="I529" s="204"/>
      <c r="J529" s="204"/>
      <c r="K529" s="204"/>
      <c r="L529" s="204"/>
      <c r="M529" s="204"/>
      <c r="N529" s="204"/>
      <c r="O529" s="204"/>
    </row>
    <row r="530" spans="9:15" x14ac:dyDescent="0.25">
      <c r="I530" s="204"/>
      <c r="J530" s="204"/>
      <c r="K530" s="204"/>
      <c r="L530" s="204"/>
      <c r="M530" s="204"/>
      <c r="N530" s="204"/>
      <c r="O530" s="204"/>
    </row>
    <row r="531" spans="9:15" x14ac:dyDescent="0.25">
      <c r="I531" s="204"/>
      <c r="J531" s="204"/>
      <c r="K531" s="204"/>
      <c r="L531" s="204"/>
      <c r="M531" s="204"/>
      <c r="N531" s="204"/>
      <c r="O531" s="204"/>
    </row>
    <row r="532" spans="9:15" x14ac:dyDescent="0.25">
      <c r="I532" s="204"/>
      <c r="J532" s="204"/>
      <c r="K532" s="204"/>
      <c r="L532" s="204"/>
      <c r="M532" s="204"/>
      <c r="N532" s="204"/>
      <c r="O532" s="204"/>
    </row>
    <row r="533" spans="9:15" x14ac:dyDescent="0.25">
      <c r="I533" s="204"/>
      <c r="J533" s="204"/>
      <c r="K533" s="204"/>
      <c r="L533" s="204"/>
      <c r="M533" s="204"/>
      <c r="N533" s="204"/>
      <c r="O533" s="204"/>
    </row>
    <row r="534" spans="9:15" x14ac:dyDescent="0.25">
      <c r="I534" s="204"/>
      <c r="J534" s="204"/>
      <c r="K534" s="204"/>
      <c r="L534" s="204"/>
      <c r="M534" s="204"/>
      <c r="N534" s="204"/>
      <c r="O534" s="204"/>
    </row>
    <row r="535" spans="9:15" x14ac:dyDescent="0.25">
      <c r="I535" s="204"/>
      <c r="J535" s="204"/>
      <c r="K535" s="204"/>
      <c r="L535" s="204"/>
      <c r="M535" s="204"/>
      <c r="N535" s="204"/>
      <c r="O535" s="204"/>
    </row>
    <row r="536" spans="9:15" x14ac:dyDescent="0.25">
      <c r="I536" s="204"/>
      <c r="J536" s="204"/>
      <c r="K536" s="204"/>
      <c r="L536" s="204"/>
      <c r="M536" s="204"/>
      <c r="N536" s="204"/>
      <c r="O536" s="204"/>
    </row>
    <row r="537" spans="9:15" x14ac:dyDescent="0.25">
      <c r="I537" s="204"/>
      <c r="J537" s="204"/>
      <c r="K537" s="204"/>
      <c r="L537" s="204"/>
      <c r="M537" s="204"/>
      <c r="N537" s="204"/>
      <c r="O537" s="204"/>
    </row>
    <row r="538" spans="9:15" x14ac:dyDescent="0.25">
      <c r="I538" s="204"/>
      <c r="J538" s="204"/>
      <c r="K538" s="204"/>
      <c r="L538" s="204"/>
      <c r="M538" s="204"/>
      <c r="N538" s="204"/>
      <c r="O538" s="204"/>
    </row>
    <row r="539" spans="9:15" x14ac:dyDescent="0.25">
      <c r="I539" s="204"/>
      <c r="J539" s="204"/>
      <c r="K539" s="204"/>
      <c r="L539" s="204"/>
      <c r="M539" s="204"/>
      <c r="N539" s="204"/>
      <c r="O539" s="204"/>
    </row>
    <row r="540" spans="9:15" x14ac:dyDescent="0.25">
      <c r="I540" s="204"/>
      <c r="J540" s="204"/>
      <c r="K540" s="204"/>
      <c r="L540" s="204"/>
      <c r="M540" s="204"/>
      <c r="N540" s="204"/>
      <c r="O540" s="204"/>
    </row>
    <row r="541" spans="9:15" x14ac:dyDescent="0.25">
      <c r="I541" s="204"/>
      <c r="J541" s="204"/>
      <c r="K541" s="204"/>
      <c r="L541" s="204"/>
      <c r="M541" s="204"/>
      <c r="N541" s="204"/>
      <c r="O541" s="204"/>
    </row>
    <row r="542" spans="9:15" x14ac:dyDescent="0.25">
      <c r="I542" s="204"/>
      <c r="J542" s="204"/>
      <c r="K542" s="204"/>
      <c r="L542" s="204"/>
      <c r="M542" s="204"/>
      <c r="N542" s="204"/>
      <c r="O542" s="204"/>
    </row>
    <row r="543" spans="9:15" x14ac:dyDescent="0.25">
      <c r="I543" s="204"/>
      <c r="J543" s="204"/>
      <c r="K543" s="204"/>
      <c r="L543" s="204"/>
      <c r="M543" s="204"/>
      <c r="N543" s="204"/>
      <c r="O543" s="204"/>
    </row>
    <row r="544" spans="9:15" x14ac:dyDescent="0.25">
      <c r="I544" s="204"/>
      <c r="J544" s="204"/>
      <c r="K544" s="204"/>
      <c r="L544" s="204"/>
      <c r="M544" s="204"/>
      <c r="N544" s="204"/>
      <c r="O544" s="204"/>
    </row>
    <row r="545" spans="9:15" x14ac:dyDescent="0.25">
      <c r="I545" s="204"/>
      <c r="J545" s="204"/>
      <c r="K545" s="204"/>
      <c r="L545" s="204"/>
      <c r="M545" s="204"/>
      <c r="N545" s="204"/>
      <c r="O545" s="204"/>
    </row>
    <row r="546" spans="9:15" x14ac:dyDescent="0.25">
      <c r="I546" s="204"/>
      <c r="J546" s="204"/>
      <c r="K546" s="204"/>
      <c r="L546" s="204"/>
      <c r="M546" s="204"/>
      <c r="N546" s="204"/>
      <c r="O546" s="204"/>
    </row>
    <row r="547" spans="9:15" x14ac:dyDescent="0.25">
      <c r="I547" s="204"/>
      <c r="J547" s="204"/>
      <c r="K547" s="204"/>
      <c r="L547" s="204"/>
      <c r="M547" s="204"/>
      <c r="N547" s="204"/>
      <c r="O547" s="204"/>
    </row>
    <row r="548" spans="9:15" x14ac:dyDescent="0.25">
      <c r="I548" s="204"/>
      <c r="J548" s="204"/>
      <c r="K548" s="204"/>
      <c r="L548" s="204"/>
      <c r="M548" s="204"/>
      <c r="N548" s="204"/>
      <c r="O548" s="204"/>
    </row>
    <row r="549" spans="9:15" x14ac:dyDescent="0.25">
      <c r="I549" s="204"/>
      <c r="J549" s="204"/>
      <c r="K549" s="204"/>
      <c r="L549" s="204"/>
      <c r="M549" s="204"/>
      <c r="N549" s="204"/>
      <c r="O549" s="204"/>
    </row>
    <row r="550" spans="9:15" x14ac:dyDescent="0.25">
      <c r="I550" s="204"/>
      <c r="J550" s="204"/>
      <c r="K550" s="204"/>
      <c r="L550" s="204"/>
      <c r="M550" s="204"/>
      <c r="N550" s="204"/>
      <c r="O550" s="204"/>
    </row>
    <row r="551" spans="9:15" x14ac:dyDescent="0.25">
      <c r="I551" s="204"/>
      <c r="J551" s="204"/>
      <c r="K551" s="204"/>
      <c r="L551" s="204"/>
      <c r="M551" s="204"/>
      <c r="N551" s="204"/>
      <c r="O551" s="204"/>
    </row>
    <row r="552" spans="9:15" x14ac:dyDescent="0.25">
      <c r="I552" s="204"/>
      <c r="J552" s="204"/>
      <c r="K552" s="204"/>
      <c r="L552" s="204"/>
      <c r="M552" s="204"/>
      <c r="N552" s="204"/>
      <c r="O552" s="204"/>
    </row>
    <row r="553" spans="9:15" x14ac:dyDescent="0.25">
      <c r="I553" s="204"/>
      <c r="J553" s="204"/>
      <c r="K553" s="204"/>
      <c r="L553" s="204"/>
      <c r="M553" s="204"/>
      <c r="N553" s="204"/>
      <c r="O553" s="204"/>
    </row>
    <row r="554" spans="9:15" x14ac:dyDescent="0.25">
      <c r="I554" s="204"/>
      <c r="J554" s="204"/>
      <c r="K554" s="204"/>
      <c r="L554" s="204"/>
      <c r="M554" s="204"/>
      <c r="N554" s="204"/>
      <c r="O554" s="204"/>
    </row>
    <row r="555" spans="9:15" x14ac:dyDescent="0.25">
      <c r="I555" s="204"/>
      <c r="J555" s="204"/>
      <c r="K555" s="204"/>
      <c r="L555" s="204"/>
      <c r="M555" s="204"/>
      <c r="N555" s="204"/>
      <c r="O555" s="204"/>
    </row>
    <row r="556" spans="9:15" x14ac:dyDescent="0.25">
      <c r="I556" s="204"/>
      <c r="J556" s="204"/>
      <c r="K556" s="204"/>
      <c r="L556" s="204"/>
      <c r="M556" s="204"/>
      <c r="N556" s="204"/>
      <c r="O556" s="204"/>
    </row>
    <row r="557" spans="9:15" x14ac:dyDescent="0.25">
      <c r="I557" s="204"/>
      <c r="J557" s="204"/>
      <c r="K557" s="204"/>
      <c r="L557" s="204"/>
      <c r="M557" s="204"/>
      <c r="N557" s="204"/>
      <c r="O557" s="204"/>
    </row>
    <row r="558" spans="9:15" x14ac:dyDescent="0.25">
      <c r="I558" s="204"/>
      <c r="J558" s="204"/>
      <c r="K558" s="204"/>
      <c r="L558" s="204"/>
      <c r="M558" s="204"/>
      <c r="N558" s="204"/>
      <c r="O558" s="204"/>
    </row>
    <row r="559" spans="9:15" x14ac:dyDescent="0.25">
      <c r="I559" s="204"/>
      <c r="J559" s="204"/>
      <c r="K559" s="204"/>
      <c r="L559" s="204"/>
      <c r="M559" s="204"/>
      <c r="N559" s="204"/>
      <c r="O559" s="204"/>
    </row>
    <row r="560" spans="9:15" x14ac:dyDescent="0.25">
      <c r="I560" s="204"/>
      <c r="J560" s="204"/>
      <c r="K560" s="204"/>
      <c r="L560" s="204"/>
      <c r="M560" s="204"/>
      <c r="N560" s="204"/>
      <c r="O560" s="204"/>
    </row>
    <row r="561" spans="9:15" x14ac:dyDescent="0.25">
      <c r="I561" s="204"/>
      <c r="J561" s="204"/>
      <c r="K561" s="204"/>
      <c r="L561" s="204"/>
      <c r="M561" s="204"/>
      <c r="N561" s="204"/>
      <c r="O561" s="204"/>
    </row>
    <row r="562" spans="9:15" x14ac:dyDescent="0.25">
      <c r="I562" s="204"/>
      <c r="J562" s="204"/>
      <c r="K562" s="204"/>
      <c r="L562" s="204"/>
      <c r="M562" s="204"/>
      <c r="N562" s="204"/>
      <c r="O562" s="204"/>
    </row>
    <row r="563" spans="9:15" x14ac:dyDescent="0.25">
      <c r="I563" s="204"/>
      <c r="J563" s="204"/>
      <c r="K563" s="204"/>
      <c r="L563" s="204"/>
      <c r="M563" s="204"/>
      <c r="N563" s="204"/>
      <c r="O563" s="204"/>
    </row>
    <row r="564" spans="9:15" x14ac:dyDescent="0.25">
      <c r="I564" s="204"/>
      <c r="J564" s="204"/>
      <c r="K564" s="204"/>
      <c r="L564" s="204"/>
      <c r="M564" s="204"/>
      <c r="N564" s="204"/>
      <c r="O564" s="204"/>
    </row>
    <row r="565" spans="9:15" x14ac:dyDescent="0.25">
      <c r="I565" s="204"/>
      <c r="J565" s="204"/>
      <c r="K565" s="204"/>
      <c r="L565" s="204"/>
      <c r="M565" s="204"/>
      <c r="N565" s="204"/>
      <c r="O565" s="204"/>
    </row>
    <row r="566" spans="9:15" x14ac:dyDescent="0.25">
      <c r="I566" s="204"/>
      <c r="J566" s="204"/>
      <c r="K566" s="204"/>
      <c r="L566" s="204"/>
      <c r="M566" s="204"/>
      <c r="N566" s="204"/>
      <c r="O566" s="204"/>
    </row>
    <row r="567" spans="9:15" x14ac:dyDescent="0.25">
      <c r="I567" s="204"/>
      <c r="J567" s="204"/>
      <c r="K567" s="204"/>
      <c r="L567" s="204"/>
      <c r="M567" s="204"/>
      <c r="N567" s="204"/>
      <c r="O567" s="204"/>
    </row>
    <row r="568" spans="9:15" x14ac:dyDescent="0.25">
      <c r="I568" s="204"/>
      <c r="J568" s="204"/>
      <c r="K568" s="204"/>
      <c r="L568" s="204"/>
      <c r="M568" s="204"/>
      <c r="N568" s="204"/>
      <c r="O568" s="204"/>
    </row>
    <row r="569" spans="9:15" x14ac:dyDescent="0.25">
      <c r="I569" s="204"/>
      <c r="J569" s="204"/>
      <c r="K569" s="204"/>
      <c r="L569" s="204"/>
      <c r="M569" s="204"/>
      <c r="N569" s="204"/>
      <c r="O569" s="204"/>
    </row>
    <row r="570" spans="9:15" x14ac:dyDescent="0.25">
      <c r="I570" s="204"/>
      <c r="J570" s="204"/>
      <c r="K570" s="204"/>
      <c r="L570" s="204"/>
      <c r="M570" s="204"/>
      <c r="N570" s="204"/>
      <c r="O570" s="204"/>
    </row>
    <row r="571" spans="9:15" x14ac:dyDescent="0.25">
      <c r="I571" s="204"/>
      <c r="J571" s="204"/>
      <c r="K571" s="204"/>
      <c r="L571" s="204"/>
      <c r="M571" s="204"/>
      <c r="N571" s="204"/>
      <c r="O571" s="204"/>
    </row>
    <row r="572" spans="9:15" x14ac:dyDescent="0.25">
      <c r="I572" s="204"/>
      <c r="J572" s="204"/>
      <c r="K572" s="204"/>
      <c r="L572" s="204"/>
      <c r="M572" s="204"/>
      <c r="N572" s="204"/>
      <c r="O572" s="204"/>
    </row>
    <row r="573" spans="9:15" x14ac:dyDescent="0.25">
      <c r="I573" s="204"/>
      <c r="J573" s="204"/>
      <c r="K573" s="204"/>
      <c r="L573" s="204"/>
      <c r="M573" s="204"/>
      <c r="N573" s="204"/>
      <c r="O573" s="204"/>
    </row>
    <row r="574" spans="9:15" x14ac:dyDescent="0.25">
      <c r="I574" s="204"/>
      <c r="J574" s="204"/>
      <c r="K574" s="204"/>
      <c r="L574" s="204"/>
      <c r="M574" s="204"/>
      <c r="N574" s="204"/>
      <c r="O574" s="204"/>
    </row>
    <row r="575" spans="9:15" x14ac:dyDescent="0.25">
      <c r="I575" s="204"/>
      <c r="J575" s="204"/>
      <c r="K575" s="204"/>
      <c r="L575" s="204"/>
      <c r="M575" s="204"/>
      <c r="N575" s="204"/>
      <c r="O575" s="204"/>
    </row>
    <row r="576" spans="9:15" x14ac:dyDescent="0.25">
      <c r="I576" s="204"/>
      <c r="J576" s="204"/>
      <c r="K576" s="204"/>
      <c r="L576" s="204"/>
      <c r="M576" s="204"/>
      <c r="N576" s="204"/>
      <c r="O576" s="204"/>
    </row>
    <row r="577" spans="9:15" x14ac:dyDescent="0.25">
      <c r="I577" s="204"/>
      <c r="J577" s="204"/>
      <c r="K577" s="204"/>
      <c r="L577" s="204"/>
      <c r="M577" s="204"/>
      <c r="N577" s="204"/>
      <c r="O577" s="204"/>
    </row>
    <row r="578" spans="9:15" x14ac:dyDescent="0.25">
      <c r="I578" s="204"/>
      <c r="J578" s="204"/>
      <c r="K578" s="204"/>
      <c r="L578" s="204"/>
      <c r="M578" s="204"/>
      <c r="N578" s="204"/>
      <c r="O578" s="204"/>
    </row>
    <row r="579" spans="9:15" x14ac:dyDescent="0.25">
      <c r="I579" s="204"/>
      <c r="J579" s="204"/>
      <c r="K579" s="204"/>
      <c r="L579" s="204"/>
      <c r="M579" s="204"/>
      <c r="N579" s="204"/>
      <c r="O579" s="204"/>
    </row>
    <row r="580" spans="9:15" x14ac:dyDescent="0.25">
      <c r="I580" s="204"/>
      <c r="J580" s="204"/>
      <c r="K580" s="204"/>
      <c r="L580" s="204"/>
      <c r="M580" s="204"/>
      <c r="N580" s="204"/>
      <c r="O580" s="204"/>
    </row>
    <row r="581" spans="9:15" x14ac:dyDescent="0.25">
      <c r="I581" s="204"/>
      <c r="J581" s="204"/>
      <c r="K581" s="204"/>
      <c r="L581" s="204"/>
      <c r="M581" s="204"/>
      <c r="N581" s="204"/>
      <c r="O581" s="204"/>
    </row>
    <row r="582" spans="9:15" x14ac:dyDescent="0.25">
      <c r="I582" s="204"/>
      <c r="J582" s="204"/>
      <c r="K582" s="204"/>
      <c r="L582" s="204"/>
      <c r="M582" s="204"/>
      <c r="N582" s="204"/>
      <c r="O582" s="204"/>
    </row>
    <row r="583" spans="9:15" x14ac:dyDescent="0.25">
      <c r="I583" s="204"/>
      <c r="J583" s="204"/>
      <c r="K583" s="204"/>
      <c r="L583" s="204"/>
      <c r="M583" s="204"/>
      <c r="N583" s="204"/>
      <c r="O583" s="204"/>
    </row>
    <row r="584" spans="9:15" x14ac:dyDescent="0.25">
      <c r="I584" s="204"/>
      <c r="J584" s="204"/>
      <c r="K584" s="204"/>
      <c r="L584" s="204"/>
      <c r="M584" s="204"/>
      <c r="N584" s="204"/>
      <c r="O584" s="204"/>
    </row>
    <row r="585" spans="9:15" x14ac:dyDescent="0.25">
      <c r="I585" s="204"/>
      <c r="J585" s="204"/>
      <c r="K585" s="204"/>
      <c r="L585" s="204"/>
      <c r="M585" s="204"/>
      <c r="N585" s="204"/>
      <c r="O585" s="204"/>
    </row>
    <row r="586" spans="9:15" x14ac:dyDescent="0.25">
      <c r="I586" s="204"/>
      <c r="J586" s="204"/>
      <c r="K586" s="204"/>
      <c r="L586" s="204"/>
      <c r="M586" s="204"/>
      <c r="N586" s="204"/>
      <c r="O586" s="204"/>
    </row>
    <row r="587" spans="9:15" x14ac:dyDescent="0.25">
      <c r="I587" s="204"/>
      <c r="J587" s="204"/>
      <c r="K587" s="204"/>
      <c r="L587" s="204"/>
      <c r="M587" s="204"/>
      <c r="N587" s="204"/>
      <c r="O587" s="204"/>
    </row>
    <row r="588" spans="9:15" x14ac:dyDescent="0.25">
      <c r="I588" s="204"/>
      <c r="J588" s="204"/>
      <c r="K588" s="204"/>
      <c r="L588" s="204"/>
      <c r="M588" s="204"/>
      <c r="N588" s="204"/>
      <c r="O588" s="204"/>
    </row>
    <row r="589" spans="9:15" x14ac:dyDescent="0.25">
      <c r="I589" s="204"/>
      <c r="J589" s="204"/>
      <c r="K589" s="204"/>
      <c r="L589" s="204"/>
      <c r="M589" s="204"/>
      <c r="N589" s="204"/>
      <c r="O589" s="204"/>
    </row>
    <row r="590" spans="9:15" x14ac:dyDescent="0.25">
      <c r="I590" s="204"/>
      <c r="J590" s="204"/>
      <c r="K590" s="204"/>
      <c r="L590" s="204"/>
      <c r="M590" s="204"/>
      <c r="N590" s="204"/>
      <c r="O590" s="204"/>
    </row>
    <row r="591" spans="9:15" x14ac:dyDescent="0.25">
      <c r="I591" s="204"/>
      <c r="J591" s="204"/>
      <c r="K591" s="204"/>
      <c r="L591" s="204"/>
      <c r="M591" s="204"/>
      <c r="N591" s="204"/>
      <c r="O591" s="204"/>
    </row>
    <row r="592" spans="9:15" x14ac:dyDescent="0.25">
      <c r="I592" s="204"/>
      <c r="J592" s="204"/>
      <c r="K592" s="204"/>
      <c r="L592" s="204"/>
      <c r="M592" s="204"/>
      <c r="N592" s="204"/>
      <c r="O592" s="204"/>
    </row>
    <row r="593" spans="9:15" x14ac:dyDescent="0.25">
      <c r="I593" s="204"/>
      <c r="J593" s="204"/>
      <c r="K593" s="204"/>
      <c r="L593" s="204"/>
      <c r="M593" s="204"/>
      <c r="N593" s="204"/>
      <c r="O593" s="204"/>
    </row>
    <row r="594" spans="9:15" x14ac:dyDescent="0.25">
      <c r="I594" s="204"/>
      <c r="J594" s="204"/>
      <c r="K594" s="204"/>
      <c r="L594" s="204"/>
      <c r="M594" s="204"/>
      <c r="N594" s="204"/>
      <c r="O594" s="204"/>
    </row>
    <row r="595" spans="9:15" x14ac:dyDescent="0.25">
      <c r="I595" s="204"/>
      <c r="J595" s="204"/>
      <c r="K595" s="204"/>
      <c r="L595" s="204"/>
      <c r="M595" s="204"/>
      <c r="N595" s="204"/>
      <c r="O595" s="204"/>
    </row>
    <row r="596" spans="9:15" x14ac:dyDescent="0.25">
      <c r="I596" s="204"/>
      <c r="J596" s="204"/>
      <c r="K596" s="204"/>
      <c r="L596" s="204"/>
      <c r="M596" s="204"/>
      <c r="N596" s="204"/>
      <c r="O596" s="204"/>
    </row>
    <row r="597" spans="9:15" x14ac:dyDescent="0.25">
      <c r="I597" s="204"/>
      <c r="J597" s="204"/>
      <c r="K597" s="204"/>
      <c r="L597" s="204"/>
      <c r="M597" s="204"/>
      <c r="N597" s="204"/>
      <c r="O597" s="204"/>
    </row>
    <row r="598" spans="9:15" x14ac:dyDescent="0.25">
      <c r="I598" s="204"/>
      <c r="J598" s="204"/>
      <c r="K598" s="204"/>
      <c r="L598" s="204"/>
      <c r="M598" s="204"/>
      <c r="N598" s="204"/>
      <c r="O598" s="204"/>
    </row>
    <row r="599" spans="9:15" x14ac:dyDescent="0.25">
      <c r="I599" s="204"/>
      <c r="J599" s="204"/>
      <c r="K599" s="204"/>
      <c r="L599" s="204"/>
      <c r="M599" s="204"/>
      <c r="N599" s="204"/>
      <c r="O599" s="204"/>
    </row>
    <row r="600" spans="9:15" x14ac:dyDescent="0.25">
      <c r="I600" s="204"/>
      <c r="J600" s="204"/>
      <c r="K600" s="204"/>
      <c r="L600" s="204"/>
      <c r="M600" s="204"/>
      <c r="N600" s="204"/>
      <c r="O600" s="204"/>
    </row>
    <row r="601" spans="9:15" x14ac:dyDescent="0.25">
      <c r="I601" s="204"/>
      <c r="J601" s="204"/>
      <c r="K601" s="204"/>
      <c r="L601" s="204"/>
      <c r="M601" s="204"/>
      <c r="N601" s="204"/>
      <c r="O601" s="204"/>
    </row>
    <row r="602" spans="9:15" x14ac:dyDescent="0.25">
      <c r="I602" s="204"/>
      <c r="J602" s="204"/>
      <c r="K602" s="204"/>
      <c r="L602" s="204"/>
      <c r="M602" s="204"/>
      <c r="N602" s="204"/>
      <c r="O602" s="204"/>
    </row>
    <row r="603" spans="9:15" x14ac:dyDescent="0.25">
      <c r="I603" s="204"/>
      <c r="J603" s="204"/>
      <c r="K603" s="204"/>
      <c r="L603" s="204"/>
      <c r="M603" s="204"/>
      <c r="N603" s="204"/>
      <c r="O603" s="204"/>
    </row>
    <row r="604" spans="9:15" x14ac:dyDescent="0.25">
      <c r="I604" s="204"/>
      <c r="J604" s="204"/>
      <c r="K604" s="204"/>
      <c r="L604" s="204"/>
      <c r="M604" s="204"/>
      <c r="N604" s="204"/>
      <c r="O604" s="204"/>
    </row>
    <row r="605" spans="9:15" x14ac:dyDescent="0.25">
      <c r="I605" s="204"/>
      <c r="J605" s="204"/>
      <c r="K605" s="204"/>
      <c r="L605" s="204"/>
      <c r="M605" s="204"/>
      <c r="N605" s="204"/>
      <c r="O605" s="204"/>
    </row>
    <row r="606" spans="9:15" x14ac:dyDescent="0.25">
      <c r="I606" s="204"/>
      <c r="J606" s="204"/>
      <c r="K606" s="204"/>
      <c r="L606" s="204"/>
      <c r="M606" s="204"/>
      <c r="N606" s="204"/>
      <c r="O606" s="204"/>
    </row>
    <row r="607" spans="9:15" x14ac:dyDescent="0.25">
      <c r="I607" s="204"/>
      <c r="J607" s="204"/>
      <c r="K607" s="204"/>
      <c r="L607" s="204"/>
      <c r="M607" s="204"/>
      <c r="N607" s="204"/>
      <c r="O607" s="204"/>
    </row>
    <row r="608" spans="9:15" x14ac:dyDescent="0.25">
      <c r="I608" s="204"/>
      <c r="J608" s="204"/>
      <c r="K608" s="204"/>
      <c r="L608" s="204"/>
      <c r="M608" s="204"/>
      <c r="N608" s="204"/>
      <c r="O608" s="204"/>
    </row>
    <row r="609" spans="9:15" x14ac:dyDescent="0.25">
      <c r="I609" s="204"/>
      <c r="J609" s="204"/>
      <c r="K609" s="204"/>
      <c r="L609" s="204"/>
      <c r="M609" s="204"/>
      <c r="N609" s="204"/>
      <c r="O609" s="204"/>
    </row>
    <row r="610" spans="9:15" x14ac:dyDescent="0.25">
      <c r="I610" s="204"/>
      <c r="J610" s="204"/>
      <c r="K610" s="204"/>
      <c r="L610" s="204"/>
      <c r="M610" s="204"/>
      <c r="N610" s="204"/>
      <c r="O610" s="204"/>
    </row>
    <row r="611" spans="9:15" x14ac:dyDescent="0.25">
      <c r="I611" s="204"/>
      <c r="J611" s="204"/>
      <c r="K611" s="204"/>
      <c r="L611" s="204"/>
      <c r="M611" s="204"/>
      <c r="N611" s="204"/>
      <c r="O611" s="204"/>
    </row>
    <row r="612" spans="9:15" x14ac:dyDescent="0.25">
      <c r="I612" s="204"/>
      <c r="J612" s="204"/>
      <c r="K612" s="204"/>
      <c r="L612" s="204"/>
      <c r="M612" s="204"/>
      <c r="N612" s="204"/>
      <c r="O612" s="204"/>
    </row>
    <row r="613" spans="9:15" x14ac:dyDescent="0.25">
      <c r="I613" s="204"/>
      <c r="J613" s="204"/>
      <c r="K613" s="204"/>
      <c r="L613" s="204"/>
      <c r="M613" s="204"/>
      <c r="N613" s="204"/>
      <c r="O613" s="204"/>
    </row>
    <row r="614" spans="9:15" x14ac:dyDescent="0.25">
      <c r="I614" s="204"/>
      <c r="J614" s="204"/>
      <c r="K614" s="204"/>
      <c r="L614" s="204"/>
      <c r="M614" s="204"/>
      <c r="N614" s="204"/>
      <c r="O614" s="204"/>
    </row>
    <row r="615" spans="9:15" x14ac:dyDescent="0.25">
      <c r="I615" s="204"/>
      <c r="J615" s="204"/>
      <c r="K615" s="204"/>
      <c r="L615" s="204"/>
      <c r="M615" s="204"/>
      <c r="N615" s="204"/>
      <c r="O615" s="204"/>
    </row>
    <row r="616" spans="9:15" x14ac:dyDescent="0.25">
      <c r="I616" s="204"/>
      <c r="J616" s="204"/>
      <c r="K616" s="204"/>
      <c r="L616" s="204"/>
      <c r="M616" s="204"/>
      <c r="N616" s="204"/>
      <c r="O616" s="204"/>
    </row>
    <row r="617" spans="9:15" x14ac:dyDescent="0.25">
      <c r="I617" s="204"/>
      <c r="J617" s="204"/>
      <c r="K617" s="204"/>
      <c r="L617" s="204"/>
      <c r="M617" s="204"/>
      <c r="N617" s="204"/>
      <c r="O617" s="204"/>
    </row>
    <row r="618" spans="9:15" x14ac:dyDescent="0.25">
      <c r="I618" s="204"/>
      <c r="J618" s="204"/>
      <c r="K618" s="204"/>
      <c r="L618" s="204"/>
      <c r="M618" s="204"/>
      <c r="N618" s="204"/>
      <c r="O618" s="204"/>
    </row>
    <row r="619" spans="9:15" x14ac:dyDescent="0.25">
      <c r="I619" s="204"/>
      <c r="J619" s="204"/>
      <c r="K619" s="204"/>
      <c r="L619" s="204"/>
      <c r="M619" s="204"/>
      <c r="N619" s="204"/>
      <c r="O619" s="204"/>
    </row>
    <row r="620" spans="9:15" x14ac:dyDescent="0.25">
      <c r="I620" s="204"/>
      <c r="J620" s="204"/>
      <c r="K620" s="204"/>
      <c r="L620" s="204"/>
      <c r="M620" s="204"/>
      <c r="N620" s="204"/>
      <c r="O620" s="204"/>
    </row>
    <row r="621" spans="9:15" x14ac:dyDescent="0.25">
      <c r="I621" s="204"/>
      <c r="J621" s="204"/>
      <c r="K621" s="204"/>
      <c r="L621" s="204"/>
      <c r="M621" s="204"/>
      <c r="N621" s="204"/>
      <c r="O621" s="204"/>
    </row>
    <row r="622" spans="9:15" x14ac:dyDescent="0.25">
      <c r="I622" s="204"/>
      <c r="J622" s="204"/>
      <c r="K622" s="204"/>
      <c r="L622" s="204"/>
      <c r="M622" s="204"/>
      <c r="N622" s="204"/>
      <c r="O622" s="204"/>
    </row>
    <row r="623" spans="9:15" x14ac:dyDescent="0.25">
      <c r="I623" s="204"/>
      <c r="J623" s="204"/>
      <c r="K623" s="204"/>
      <c r="L623" s="204"/>
      <c r="M623" s="204"/>
      <c r="N623" s="204"/>
      <c r="O623" s="204"/>
    </row>
    <row r="624" spans="9:15" x14ac:dyDescent="0.25">
      <c r="I624" s="204"/>
      <c r="J624" s="204"/>
      <c r="K624" s="204"/>
      <c r="L624" s="204"/>
      <c r="M624" s="204"/>
      <c r="N624" s="204"/>
      <c r="O624" s="204"/>
    </row>
    <row r="625" spans="9:15" x14ac:dyDescent="0.25">
      <c r="I625" s="204"/>
      <c r="J625" s="204"/>
      <c r="K625" s="204"/>
      <c r="L625" s="204"/>
      <c r="M625" s="204"/>
      <c r="N625" s="204"/>
      <c r="O625" s="204"/>
    </row>
    <row r="626" spans="9:15" x14ac:dyDescent="0.25">
      <c r="I626" s="204"/>
      <c r="J626" s="204"/>
      <c r="K626" s="204"/>
      <c r="L626" s="204"/>
      <c r="M626" s="204"/>
      <c r="N626" s="204"/>
      <c r="O626" s="204"/>
    </row>
    <row r="627" spans="9:15" x14ac:dyDescent="0.25">
      <c r="I627" s="204"/>
      <c r="J627" s="204"/>
      <c r="K627" s="204"/>
      <c r="L627" s="204"/>
      <c r="M627" s="204"/>
      <c r="N627" s="204"/>
      <c r="O627" s="204"/>
    </row>
    <row r="628" spans="9:15" x14ac:dyDescent="0.25">
      <c r="I628" s="204"/>
      <c r="J628" s="204"/>
      <c r="K628" s="204"/>
      <c r="L628" s="204"/>
      <c r="M628" s="204"/>
      <c r="N628" s="204"/>
      <c r="O628" s="204"/>
    </row>
    <row r="629" spans="9:15" x14ac:dyDescent="0.25">
      <c r="I629" s="204"/>
      <c r="J629" s="204"/>
      <c r="K629" s="204"/>
      <c r="L629" s="204"/>
      <c r="M629" s="204"/>
      <c r="N629" s="204"/>
      <c r="O629" s="204"/>
    </row>
    <row r="630" spans="9:15" x14ac:dyDescent="0.25">
      <c r="I630" s="204"/>
      <c r="J630" s="204"/>
      <c r="K630" s="204"/>
      <c r="L630" s="204"/>
      <c r="M630" s="204"/>
      <c r="N630" s="204"/>
      <c r="O630" s="204"/>
    </row>
    <row r="631" spans="9:15" x14ac:dyDescent="0.25">
      <c r="I631" s="204"/>
      <c r="J631" s="204"/>
      <c r="K631" s="204"/>
      <c r="L631" s="204"/>
      <c r="M631" s="204"/>
      <c r="N631" s="204"/>
      <c r="O631" s="204"/>
    </row>
    <row r="632" spans="9:15" x14ac:dyDescent="0.25">
      <c r="I632" s="204"/>
      <c r="J632" s="204"/>
      <c r="K632" s="204"/>
      <c r="L632" s="204"/>
      <c r="M632" s="204"/>
      <c r="N632" s="204"/>
      <c r="O632" s="204"/>
    </row>
    <row r="633" spans="9:15" x14ac:dyDescent="0.25">
      <c r="I633" s="204"/>
      <c r="J633" s="204"/>
      <c r="K633" s="204"/>
      <c r="L633" s="204"/>
      <c r="M633" s="204"/>
      <c r="N633" s="204"/>
      <c r="O633" s="204"/>
    </row>
    <row r="634" spans="9:15" x14ac:dyDescent="0.25">
      <c r="I634" s="204"/>
      <c r="J634" s="204"/>
      <c r="K634" s="204"/>
      <c r="L634" s="204"/>
      <c r="M634" s="204"/>
      <c r="N634" s="204"/>
      <c r="O634" s="204"/>
    </row>
    <row r="635" spans="9:15" x14ac:dyDescent="0.25">
      <c r="I635" s="204"/>
      <c r="J635" s="204"/>
      <c r="K635" s="204"/>
      <c r="L635" s="204"/>
      <c r="M635" s="204"/>
      <c r="N635" s="204"/>
      <c r="O635" s="204"/>
    </row>
    <row r="636" spans="9:15" x14ac:dyDescent="0.25">
      <c r="I636" s="204"/>
      <c r="J636" s="204"/>
      <c r="K636" s="204"/>
      <c r="L636" s="204"/>
      <c r="M636" s="204"/>
      <c r="N636" s="204"/>
      <c r="O636" s="204"/>
    </row>
    <row r="637" spans="9:15" x14ac:dyDescent="0.25">
      <c r="I637" s="204"/>
      <c r="J637" s="204"/>
      <c r="K637" s="204"/>
      <c r="L637" s="204"/>
      <c r="M637" s="204"/>
      <c r="N637" s="204"/>
      <c r="O637" s="204"/>
    </row>
    <row r="638" spans="9:15" x14ac:dyDescent="0.25">
      <c r="I638" s="204"/>
      <c r="J638" s="204"/>
      <c r="K638" s="204"/>
      <c r="L638" s="204"/>
      <c r="M638" s="204"/>
      <c r="N638" s="204"/>
      <c r="O638" s="204"/>
    </row>
    <row r="639" spans="9:15" x14ac:dyDescent="0.25">
      <c r="I639" s="204"/>
      <c r="J639" s="204"/>
      <c r="K639" s="204"/>
      <c r="L639" s="204"/>
      <c r="M639" s="204"/>
      <c r="N639" s="204"/>
      <c r="O639" s="204"/>
    </row>
    <row r="640" spans="9:15" x14ac:dyDescent="0.25">
      <c r="I640" s="204"/>
      <c r="J640" s="204"/>
      <c r="K640" s="204"/>
      <c r="L640" s="204"/>
      <c r="M640" s="204"/>
      <c r="N640" s="204"/>
      <c r="O640" s="204"/>
    </row>
    <row r="641" spans="9:15" x14ac:dyDescent="0.25">
      <c r="I641" s="204"/>
      <c r="J641" s="204"/>
      <c r="K641" s="204"/>
      <c r="L641" s="204"/>
      <c r="M641" s="204"/>
      <c r="N641" s="204"/>
      <c r="O641" s="204"/>
    </row>
    <row r="642" spans="9:15" x14ac:dyDescent="0.25">
      <c r="I642" s="204"/>
      <c r="J642" s="204"/>
      <c r="K642" s="204"/>
      <c r="L642" s="204"/>
      <c r="M642" s="204"/>
      <c r="N642" s="204"/>
      <c r="O642" s="204"/>
    </row>
    <row r="643" spans="9:15" x14ac:dyDescent="0.25">
      <c r="I643" s="204"/>
      <c r="J643" s="204"/>
      <c r="K643" s="204"/>
      <c r="L643" s="204"/>
      <c r="M643" s="204"/>
      <c r="N643" s="204"/>
      <c r="O643" s="204"/>
    </row>
    <row r="644" spans="9:15" x14ac:dyDescent="0.25">
      <c r="I644" s="204"/>
      <c r="J644" s="204"/>
      <c r="K644" s="204"/>
      <c r="L644" s="204"/>
      <c r="M644" s="204"/>
      <c r="N644" s="204"/>
      <c r="O644" s="204"/>
    </row>
    <row r="645" spans="9:15" x14ac:dyDescent="0.25">
      <c r="I645" s="204"/>
      <c r="J645" s="204"/>
      <c r="K645" s="204"/>
      <c r="L645" s="204"/>
      <c r="M645" s="204"/>
      <c r="N645" s="204"/>
      <c r="O645" s="204"/>
    </row>
    <row r="646" spans="9:15" x14ac:dyDescent="0.25">
      <c r="I646" s="204"/>
      <c r="J646" s="204"/>
      <c r="K646" s="204"/>
      <c r="L646" s="204"/>
      <c r="M646" s="204"/>
      <c r="N646" s="204"/>
      <c r="O646" s="204"/>
    </row>
    <row r="647" spans="9:15" x14ac:dyDescent="0.25">
      <c r="I647" s="204"/>
      <c r="J647" s="204"/>
      <c r="K647" s="204"/>
      <c r="L647" s="204"/>
      <c r="M647" s="204"/>
      <c r="N647" s="204"/>
      <c r="O647" s="204"/>
    </row>
    <row r="648" spans="9:15" x14ac:dyDescent="0.25">
      <c r="I648" s="204"/>
      <c r="J648" s="204"/>
      <c r="K648" s="204"/>
      <c r="L648" s="204"/>
      <c r="M648" s="204"/>
      <c r="N648" s="204"/>
      <c r="O648" s="204"/>
    </row>
    <row r="649" spans="9:15" x14ac:dyDescent="0.25">
      <c r="I649" s="204"/>
      <c r="J649" s="204"/>
      <c r="K649" s="204"/>
      <c r="L649" s="204"/>
      <c r="M649" s="204"/>
      <c r="N649" s="204"/>
      <c r="O649" s="204"/>
    </row>
    <row r="650" spans="9:15" x14ac:dyDescent="0.25">
      <c r="I650" s="204"/>
      <c r="J650" s="204"/>
      <c r="K650" s="204"/>
      <c r="L650" s="204"/>
      <c r="M650" s="204"/>
      <c r="N650" s="204"/>
      <c r="O650" s="204"/>
    </row>
    <row r="651" spans="9:15" x14ac:dyDescent="0.25">
      <c r="I651" s="204"/>
      <c r="J651" s="204"/>
      <c r="K651" s="204"/>
      <c r="L651" s="204"/>
      <c r="M651" s="204"/>
      <c r="N651" s="204"/>
      <c r="O651" s="204"/>
    </row>
    <row r="652" spans="9:15" x14ac:dyDescent="0.25">
      <c r="I652" s="204"/>
      <c r="J652" s="204"/>
      <c r="K652" s="204"/>
      <c r="L652" s="204"/>
      <c r="M652" s="204"/>
      <c r="N652" s="204"/>
      <c r="O652" s="204"/>
    </row>
    <row r="653" spans="9:15" x14ac:dyDescent="0.25">
      <c r="I653" s="204"/>
      <c r="J653" s="204"/>
      <c r="K653" s="204"/>
      <c r="L653" s="204"/>
      <c r="M653" s="204"/>
      <c r="N653" s="204"/>
      <c r="O653" s="204"/>
    </row>
    <row r="654" spans="9:15" x14ac:dyDescent="0.25">
      <c r="I654" s="204"/>
      <c r="J654" s="204"/>
      <c r="K654" s="204"/>
      <c r="L654" s="204"/>
      <c r="M654" s="204"/>
      <c r="N654" s="204"/>
      <c r="O654" s="204"/>
    </row>
    <row r="655" spans="9:15" x14ac:dyDescent="0.25">
      <c r="I655" s="204"/>
      <c r="J655" s="204"/>
      <c r="K655" s="204"/>
      <c r="L655" s="204"/>
      <c r="M655" s="204"/>
      <c r="N655" s="204"/>
      <c r="O655" s="204"/>
    </row>
    <row r="656" spans="9:15" x14ac:dyDescent="0.25">
      <c r="I656" s="204"/>
      <c r="J656" s="204"/>
      <c r="K656" s="204"/>
      <c r="L656" s="204"/>
      <c r="M656" s="204"/>
      <c r="N656" s="204"/>
      <c r="O656" s="204"/>
    </row>
    <row r="657" spans="9:15" x14ac:dyDescent="0.25">
      <c r="I657" s="204"/>
      <c r="J657" s="204"/>
      <c r="K657" s="204"/>
      <c r="L657" s="204"/>
      <c r="M657" s="204"/>
      <c r="N657" s="204"/>
      <c r="O657" s="204"/>
    </row>
    <row r="658" spans="9:15" x14ac:dyDescent="0.25">
      <c r="I658" s="204"/>
      <c r="J658" s="204"/>
      <c r="K658" s="204"/>
      <c r="L658" s="204"/>
      <c r="M658" s="204"/>
      <c r="N658" s="204"/>
      <c r="O658" s="204"/>
    </row>
    <row r="659" spans="9:15" x14ac:dyDescent="0.25">
      <c r="I659" s="204"/>
      <c r="J659" s="204"/>
      <c r="K659" s="204"/>
      <c r="L659" s="204"/>
      <c r="M659" s="204"/>
      <c r="N659" s="204"/>
      <c r="O659" s="204"/>
    </row>
    <row r="660" spans="9:15" x14ac:dyDescent="0.25">
      <c r="I660" s="204"/>
      <c r="J660" s="204"/>
      <c r="K660" s="204"/>
      <c r="L660" s="204"/>
      <c r="M660" s="204"/>
      <c r="N660" s="204"/>
      <c r="O660" s="204"/>
    </row>
    <row r="661" spans="9:15" x14ac:dyDescent="0.25">
      <c r="I661" s="204"/>
      <c r="J661" s="204"/>
      <c r="K661" s="204"/>
      <c r="L661" s="204"/>
      <c r="M661" s="204"/>
      <c r="N661" s="204"/>
      <c r="O661" s="204"/>
    </row>
    <row r="662" spans="9:15" x14ac:dyDescent="0.25">
      <c r="I662" s="204"/>
      <c r="J662" s="204"/>
      <c r="K662" s="204"/>
      <c r="L662" s="204"/>
      <c r="M662" s="204"/>
      <c r="N662" s="204"/>
      <c r="O662" s="204"/>
    </row>
    <row r="663" spans="9:15" x14ac:dyDescent="0.25">
      <c r="I663" s="204"/>
      <c r="J663" s="204"/>
      <c r="K663" s="204"/>
      <c r="L663" s="204"/>
      <c r="M663" s="204"/>
      <c r="N663" s="204"/>
      <c r="O663" s="204"/>
    </row>
    <row r="664" spans="9:15" x14ac:dyDescent="0.25">
      <c r="I664" s="204"/>
      <c r="J664" s="204"/>
      <c r="K664" s="204"/>
      <c r="L664" s="204"/>
      <c r="M664" s="204"/>
      <c r="N664" s="204"/>
      <c r="O664" s="204"/>
    </row>
    <row r="665" spans="9:15" x14ac:dyDescent="0.25">
      <c r="I665" s="204"/>
      <c r="J665" s="204"/>
      <c r="K665" s="204"/>
      <c r="L665" s="204"/>
      <c r="M665" s="204"/>
      <c r="N665" s="204"/>
      <c r="O665" s="204"/>
    </row>
    <row r="666" spans="9:15" x14ac:dyDescent="0.25">
      <c r="I666" s="204"/>
      <c r="J666" s="204"/>
      <c r="K666" s="204"/>
      <c r="L666" s="204"/>
      <c r="M666" s="204"/>
      <c r="N666" s="204"/>
      <c r="O666" s="204"/>
    </row>
    <row r="667" spans="9:15" x14ac:dyDescent="0.25">
      <c r="I667" s="204"/>
      <c r="J667" s="204"/>
      <c r="K667" s="204"/>
      <c r="L667" s="204"/>
      <c r="M667" s="204"/>
      <c r="N667" s="204"/>
      <c r="O667" s="204"/>
    </row>
    <row r="668" spans="9:15" x14ac:dyDescent="0.25">
      <c r="I668" s="204"/>
      <c r="J668" s="204"/>
      <c r="K668" s="204"/>
      <c r="L668" s="204"/>
      <c r="M668" s="204"/>
      <c r="N668" s="204"/>
      <c r="O668" s="204"/>
    </row>
    <row r="669" spans="9:15" x14ac:dyDescent="0.25">
      <c r="I669" s="204"/>
      <c r="J669" s="204"/>
      <c r="K669" s="204"/>
      <c r="L669" s="204"/>
      <c r="M669" s="204"/>
      <c r="N669" s="204"/>
      <c r="O669" s="204"/>
    </row>
    <row r="670" spans="9:15" x14ac:dyDescent="0.25">
      <c r="I670" s="204"/>
      <c r="J670" s="204"/>
      <c r="K670" s="204"/>
      <c r="L670" s="204"/>
      <c r="M670" s="204"/>
      <c r="N670" s="204"/>
      <c r="O670" s="204"/>
    </row>
    <row r="671" spans="9:15" x14ac:dyDescent="0.25">
      <c r="I671" s="204"/>
      <c r="J671" s="204"/>
      <c r="K671" s="204"/>
      <c r="L671" s="204"/>
      <c r="M671" s="204"/>
      <c r="N671" s="204"/>
      <c r="O671" s="204"/>
    </row>
    <row r="672" spans="9:15" x14ac:dyDescent="0.25">
      <c r="I672" s="204"/>
      <c r="J672" s="204"/>
      <c r="K672" s="204"/>
      <c r="L672" s="204"/>
      <c r="M672" s="204"/>
      <c r="N672" s="204"/>
      <c r="O672" s="204"/>
    </row>
    <row r="673" spans="9:15" x14ac:dyDescent="0.25">
      <c r="I673" s="204"/>
      <c r="J673" s="204"/>
      <c r="K673" s="204"/>
      <c r="L673" s="204"/>
      <c r="M673" s="204"/>
      <c r="N673" s="204"/>
      <c r="O673" s="204"/>
    </row>
    <row r="674" spans="9:15" x14ac:dyDescent="0.25">
      <c r="I674" s="204"/>
      <c r="J674" s="204"/>
      <c r="K674" s="204"/>
      <c r="L674" s="204"/>
      <c r="M674" s="204"/>
      <c r="N674" s="204"/>
      <c r="O674" s="204"/>
    </row>
    <row r="675" spans="9:15" x14ac:dyDescent="0.25">
      <c r="I675" s="204"/>
      <c r="J675" s="204"/>
      <c r="K675" s="204"/>
      <c r="L675" s="204"/>
      <c r="M675" s="204"/>
      <c r="N675" s="204"/>
      <c r="O675" s="204"/>
    </row>
    <row r="676" spans="9:15" x14ac:dyDescent="0.25">
      <c r="I676" s="204"/>
      <c r="J676" s="204"/>
      <c r="K676" s="204"/>
      <c r="L676" s="204"/>
      <c r="M676" s="204"/>
      <c r="N676" s="204"/>
      <c r="O676" s="204"/>
    </row>
    <row r="677" spans="9:15" x14ac:dyDescent="0.25">
      <c r="I677" s="204"/>
      <c r="J677" s="204"/>
      <c r="K677" s="204"/>
      <c r="L677" s="204"/>
      <c r="M677" s="204"/>
      <c r="N677" s="204"/>
      <c r="O677" s="204"/>
    </row>
    <row r="678" spans="9:15" x14ac:dyDescent="0.25">
      <c r="I678" s="204"/>
      <c r="J678" s="204"/>
      <c r="K678" s="204"/>
      <c r="L678" s="204"/>
      <c r="M678" s="204"/>
      <c r="N678" s="204"/>
      <c r="O678" s="204"/>
    </row>
    <row r="679" spans="9:15" x14ac:dyDescent="0.25">
      <c r="I679" s="204"/>
      <c r="J679" s="204"/>
      <c r="K679" s="204"/>
      <c r="L679" s="204"/>
      <c r="M679" s="204"/>
      <c r="N679" s="204"/>
      <c r="O679" s="204"/>
    </row>
    <row r="680" spans="9:15" x14ac:dyDescent="0.25">
      <c r="I680" s="204"/>
      <c r="J680" s="204"/>
      <c r="K680" s="204"/>
      <c r="L680" s="204"/>
      <c r="M680" s="204"/>
      <c r="N680" s="204"/>
      <c r="O680" s="204"/>
    </row>
    <row r="681" spans="9:15" x14ac:dyDescent="0.25">
      <c r="I681" s="204"/>
      <c r="J681" s="204"/>
      <c r="K681" s="204"/>
      <c r="L681" s="204"/>
      <c r="M681" s="204"/>
      <c r="N681" s="204"/>
      <c r="O681" s="204"/>
    </row>
    <row r="682" spans="9:15" x14ac:dyDescent="0.25">
      <c r="I682" s="204"/>
      <c r="J682" s="204"/>
      <c r="K682" s="204"/>
      <c r="L682" s="204"/>
      <c r="M682" s="204"/>
      <c r="N682" s="204"/>
      <c r="O682" s="204"/>
    </row>
    <row r="683" spans="9:15" x14ac:dyDescent="0.25">
      <c r="I683" s="204"/>
      <c r="J683" s="204"/>
      <c r="K683" s="204"/>
      <c r="L683" s="204"/>
      <c r="M683" s="204"/>
      <c r="N683" s="204"/>
      <c r="O683" s="204"/>
    </row>
    <row r="684" spans="9:15" x14ac:dyDescent="0.25">
      <c r="I684" s="204"/>
      <c r="J684" s="204"/>
      <c r="K684" s="204"/>
      <c r="L684" s="204"/>
      <c r="M684" s="204"/>
      <c r="N684" s="204"/>
      <c r="O684" s="204"/>
    </row>
    <row r="685" spans="9:15" x14ac:dyDescent="0.25">
      <c r="I685" s="204"/>
      <c r="J685" s="204"/>
      <c r="K685" s="204"/>
      <c r="L685" s="204"/>
      <c r="M685" s="204"/>
      <c r="N685" s="204"/>
      <c r="O685" s="204"/>
    </row>
    <row r="686" spans="9:15" x14ac:dyDescent="0.25">
      <c r="I686" s="204"/>
      <c r="J686" s="204"/>
      <c r="K686" s="204"/>
      <c r="L686" s="204"/>
      <c r="M686" s="204"/>
      <c r="N686" s="204"/>
      <c r="O686" s="204"/>
    </row>
    <row r="687" spans="9:15" x14ac:dyDescent="0.25">
      <c r="I687" s="204"/>
      <c r="J687" s="204"/>
      <c r="K687" s="204"/>
      <c r="L687" s="204"/>
      <c r="M687" s="204"/>
      <c r="N687" s="204"/>
      <c r="O687" s="204"/>
    </row>
    <row r="688" spans="9:15" x14ac:dyDescent="0.25">
      <c r="I688" s="204"/>
      <c r="J688" s="204"/>
      <c r="K688" s="204"/>
      <c r="L688" s="204"/>
      <c r="M688" s="204"/>
      <c r="N688" s="204"/>
      <c r="O688" s="204"/>
    </row>
    <row r="689" spans="9:15" x14ac:dyDescent="0.25">
      <c r="I689" s="204"/>
      <c r="J689" s="204"/>
      <c r="K689" s="204"/>
      <c r="L689" s="204"/>
      <c r="M689" s="204"/>
      <c r="N689" s="204"/>
      <c r="O689" s="204"/>
    </row>
    <row r="690" spans="9:15" x14ac:dyDescent="0.25">
      <c r="I690" s="204"/>
      <c r="J690" s="204"/>
      <c r="K690" s="204"/>
      <c r="L690" s="204"/>
      <c r="M690" s="204"/>
      <c r="N690" s="204"/>
      <c r="O690" s="204"/>
    </row>
    <row r="691" spans="9:15" x14ac:dyDescent="0.25">
      <c r="I691" s="204"/>
      <c r="J691" s="204"/>
      <c r="K691" s="204"/>
      <c r="L691" s="204"/>
      <c r="M691" s="204"/>
      <c r="N691" s="204"/>
      <c r="O691" s="204"/>
    </row>
    <row r="692" spans="9:15" x14ac:dyDescent="0.25">
      <c r="I692" s="204"/>
      <c r="J692" s="204"/>
      <c r="K692" s="204"/>
      <c r="L692" s="204"/>
      <c r="M692" s="204"/>
      <c r="N692" s="204"/>
      <c r="O692" s="204"/>
    </row>
    <row r="693" spans="9:15" x14ac:dyDescent="0.25">
      <c r="I693" s="204"/>
      <c r="J693" s="204"/>
      <c r="K693" s="204"/>
      <c r="L693" s="204"/>
      <c r="M693" s="204"/>
      <c r="N693" s="204"/>
      <c r="O693" s="204"/>
    </row>
    <row r="694" spans="9:15" x14ac:dyDescent="0.25">
      <c r="I694" s="204"/>
      <c r="J694" s="204"/>
      <c r="K694" s="204"/>
      <c r="L694" s="204"/>
      <c r="M694" s="204"/>
      <c r="N694" s="204"/>
      <c r="O694" s="204"/>
    </row>
    <row r="695" spans="9:15" x14ac:dyDescent="0.25">
      <c r="I695" s="204"/>
      <c r="J695" s="204"/>
      <c r="K695" s="204"/>
      <c r="L695" s="204"/>
      <c r="M695" s="204"/>
      <c r="N695" s="204"/>
      <c r="O695" s="204"/>
    </row>
    <row r="696" spans="9:15" x14ac:dyDescent="0.25">
      <c r="I696" s="204"/>
      <c r="J696" s="204"/>
      <c r="K696" s="204"/>
      <c r="L696" s="204"/>
      <c r="M696" s="204"/>
      <c r="N696" s="204"/>
      <c r="O696" s="204"/>
    </row>
    <row r="697" spans="9:15" x14ac:dyDescent="0.25">
      <c r="I697" s="204"/>
      <c r="J697" s="204"/>
      <c r="K697" s="204"/>
      <c r="L697" s="204"/>
      <c r="M697" s="204"/>
      <c r="N697" s="204"/>
      <c r="O697" s="204"/>
    </row>
    <row r="698" spans="9:15" x14ac:dyDescent="0.25">
      <c r="I698" s="204"/>
      <c r="J698" s="204"/>
      <c r="K698" s="204"/>
      <c r="L698" s="204"/>
      <c r="M698" s="204"/>
      <c r="N698" s="204"/>
      <c r="O698" s="204"/>
    </row>
    <row r="699" spans="9:15" x14ac:dyDescent="0.25">
      <c r="I699" s="204"/>
      <c r="J699" s="204"/>
      <c r="K699" s="204"/>
      <c r="L699" s="204"/>
      <c r="M699" s="204"/>
      <c r="N699" s="204"/>
      <c r="O699" s="204"/>
    </row>
    <row r="700" spans="9:15" x14ac:dyDescent="0.25">
      <c r="I700" s="204"/>
      <c r="J700" s="204"/>
      <c r="K700" s="204"/>
      <c r="L700" s="204"/>
      <c r="M700" s="204"/>
      <c r="N700" s="204"/>
      <c r="O700" s="204"/>
    </row>
    <row r="701" spans="9:15" x14ac:dyDescent="0.25">
      <c r="I701" s="204"/>
      <c r="J701" s="204"/>
      <c r="K701" s="204"/>
      <c r="L701" s="204"/>
      <c r="M701" s="204"/>
      <c r="N701" s="204"/>
      <c r="O701" s="204"/>
    </row>
    <row r="702" spans="9:15" x14ac:dyDescent="0.25">
      <c r="I702" s="204"/>
      <c r="J702" s="204"/>
      <c r="K702" s="204"/>
      <c r="L702" s="204"/>
      <c r="M702" s="204"/>
      <c r="N702" s="204"/>
      <c r="O702" s="204"/>
    </row>
    <row r="703" spans="9:15" x14ac:dyDescent="0.25">
      <c r="I703" s="204"/>
      <c r="J703" s="204"/>
      <c r="K703" s="204"/>
      <c r="L703" s="204"/>
      <c r="M703" s="204"/>
      <c r="N703" s="204"/>
      <c r="O703" s="204"/>
    </row>
    <row r="704" spans="9:15" x14ac:dyDescent="0.25">
      <c r="I704" s="204"/>
      <c r="J704" s="204"/>
      <c r="K704" s="204"/>
      <c r="L704" s="204"/>
      <c r="M704" s="204"/>
      <c r="N704" s="204"/>
      <c r="O704" s="204"/>
    </row>
    <row r="705" spans="9:15" x14ac:dyDescent="0.25">
      <c r="I705" s="204"/>
      <c r="J705" s="204"/>
      <c r="K705" s="204"/>
      <c r="L705" s="204"/>
      <c r="M705" s="204"/>
      <c r="N705" s="204"/>
      <c r="O705" s="204"/>
    </row>
    <row r="706" spans="9:15" x14ac:dyDescent="0.25">
      <c r="I706" s="204"/>
      <c r="J706" s="204"/>
      <c r="K706" s="204"/>
      <c r="L706" s="204"/>
      <c r="M706" s="204"/>
      <c r="N706" s="204"/>
      <c r="O706" s="204"/>
    </row>
    <row r="707" spans="9:15" x14ac:dyDescent="0.25">
      <c r="I707" s="204"/>
      <c r="J707" s="204"/>
      <c r="K707" s="204"/>
      <c r="L707" s="204"/>
      <c r="M707" s="204"/>
      <c r="N707" s="204"/>
      <c r="O707" s="204"/>
    </row>
    <row r="708" spans="9:15" x14ac:dyDescent="0.25">
      <c r="I708" s="204"/>
      <c r="J708" s="204"/>
      <c r="K708" s="204"/>
      <c r="L708" s="204"/>
      <c r="M708" s="204"/>
      <c r="N708" s="204"/>
      <c r="O708" s="204"/>
    </row>
    <row r="709" spans="9:15" x14ac:dyDescent="0.25">
      <c r="I709" s="204"/>
      <c r="J709" s="204"/>
      <c r="K709" s="204"/>
      <c r="L709" s="204"/>
      <c r="M709" s="204"/>
      <c r="N709" s="204"/>
      <c r="O709" s="204"/>
    </row>
    <row r="710" spans="9:15" x14ac:dyDescent="0.25">
      <c r="I710" s="204"/>
      <c r="J710" s="204"/>
      <c r="K710" s="204"/>
      <c r="L710" s="204"/>
      <c r="M710" s="204"/>
      <c r="N710" s="204"/>
      <c r="O710" s="204"/>
    </row>
    <row r="711" spans="9:15" x14ac:dyDescent="0.25">
      <c r="I711" s="204"/>
      <c r="J711" s="204"/>
      <c r="K711" s="204"/>
      <c r="L711" s="204"/>
      <c r="M711" s="204"/>
      <c r="N711" s="204"/>
      <c r="O711" s="204"/>
    </row>
    <row r="712" spans="9:15" x14ac:dyDescent="0.25">
      <c r="I712" s="204"/>
      <c r="J712" s="204"/>
      <c r="K712" s="204"/>
      <c r="L712" s="204"/>
      <c r="M712" s="204"/>
      <c r="N712" s="204"/>
      <c r="O712" s="204"/>
    </row>
    <row r="713" spans="9:15" x14ac:dyDescent="0.25">
      <c r="I713" s="204"/>
      <c r="J713" s="204"/>
      <c r="K713" s="204"/>
      <c r="L713" s="204"/>
      <c r="M713" s="204"/>
      <c r="N713" s="204"/>
      <c r="O713" s="204"/>
    </row>
    <row r="714" spans="9:15" x14ac:dyDescent="0.25">
      <c r="I714" s="204"/>
      <c r="J714" s="204"/>
      <c r="K714" s="204"/>
      <c r="L714" s="204"/>
      <c r="M714" s="204"/>
      <c r="N714" s="204"/>
      <c r="O714" s="204"/>
    </row>
    <row r="715" spans="9:15" x14ac:dyDescent="0.25">
      <c r="I715" s="204"/>
      <c r="J715" s="204"/>
      <c r="K715" s="204"/>
      <c r="L715" s="204"/>
      <c r="M715" s="204"/>
      <c r="N715" s="204"/>
      <c r="O715" s="204"/>
    </row>
    <row r="716" spans="9:15" x14ac:dyDescent="0.25">
      <c r="I716" s="204"/>
      <c r="J716" s="204"/>
      <c r="K716" s="204"/>
      <c r="L716" s="204"/>
      <c r="M716" s="204"/>
      <c r="N716" s="204"/>
      <c r="O716" s="204"/>
    </row>
    <row r="717" spans="9:15" x14ac:dyDescent="0.25">
      <c r="I717" s="204"/>
      <c r="J717" s="204"/>
      <c r="K717" s="204"/>
      <c r="L717" s="204"/>
      <c r="M717" s="204"/>
      <c r="N717" s="204"/>
      <c r="O717" s="204"/>
    </row>
    <row r="718" spans="9:15" x14ac:dyDescent="0.25">
      <c r="I718" s="204"/>
      <c r="J718" s="204"/>
      <c r="K718" s="204"/>
      <c r="L718" s="204"/>
      <c r="M718" s="204"/>
      <c r="N718" s="204"/>
      <c r="O718" s="204"/>
    </row>
    <row r="719" spans="9:15" x14ac:dyDescent="0.25">
      <c r="I719" s="204"/>
      <c r="J719" s="204"/>
      <c r="K719" s="204"/>
      <c r="L719" s="204"/>
      <c r="M719" s="204"/>
      <c r="N719" s="204"/>
      <c r="O719" s="204"/>
    </row>
    <row r="720" spans="9:15" x14ac:dyDescent="0.25">
      <c r="I720" s="204"/>
      <c r="J720" s="204"/>
      <c r="K720" s="204"/>
      <c r="L720" s="204"/>
      <c r="M720" s="204"/>
      <c r="N720" s="204"/>
      <c r="O720" s="204"/>
    </row>
    <row r="721" spans="9:15" x14ac:dyDescent="0.25">
      <c r="I721" s="204"/>
      <c r="J721" s="204"/>
      <c r="K721" s="204"/>
      <c r="L721" s="204"/>
      <c r="M721" s="204"/>
      <c r="N721" s="204"/>
      <c r="O721" s="204"/>
    </row>
    <row r="722" spans="9:15" x14ac:dyDescent="0.25">
      <c r="I722" s="204"/>
      <c r="J722" s="204"/>
      <c r="K722" s="204"/>
      <c r="L722" s="204"/>
      <c r="M722" s="204"/>
      <c r="N722" s="204"/>
      <c r="O722" s="204"/>
    </row>
    <row r="723" spans="9:15" x14ac:dyDescent="0.25">
      <c r="I723" s="204"/>
      <c r="J723" s="204"/>
      <c r="K723" s="204"/>
      <c r="L723" s="204"/>
      <c r="M723" s="204"/>
      <c r="N723" s="204"/>
      <c r="O723" s="204"/>
    </row>
    <row r="724" spans="9:15" x14ac:dyDescent="0.25">
      <c r="I724" s="204"/>
      <c r="J724" s="204"/>
      <c r="K724" s="204"/>
      <c r="L724" s="204"/>
      <c r="M724" s="204"/>
      <c r="N724" s="204"/>
      <c r="O724" s="204"/>
    </row>
    <row r="725" spans="9:15" x14ac:dyDescent="0.25">
      <c r="I725" s="204"/>
      <c r="J725" s="204"/>
      <c r="K725" s="204"/>
      <c r="L725" s="204"/>
      <c r="M725" s="204"/>
      <c r="N725" s="204"/>
      <c r="O725" s="204"/>
    </row>
    <row r="726" spans="9:15" x14ac:dyDescent="0.25">
      <c r="I726" s="204"/>
      <c r="J726" s="204"/>
      <c r="K726" s="204"/>
      <c r="L726" s="204"/>
      <c r="M726" s="204"/>
      <c r="N726" s="204"/>
      <c r="O726" s="204"/>
    </row>
    <row r="727" spans="9:15" x14ac:dyDescent="0.25">
      <c r="I727" s="204"/>
      <c r="J727" s="204"/>
      <c r="K727" s="204"/>
      <c r="L727" s="204"/>
      <c r="M727" s="204"/>
      <c r="N727" s="204"/>
      <c r="O727" s="204"/>
    </row>
    <row r="728" spans="9:15" x14ac:dyDescent="0.25">
      <c r="I728" s="204"/>
      <c r="J728" s="204"/>
      <c r="K728" s="204"/>
      <c r="L728" s="204"/>
      <c r="M728" s="204"/>
      <c r="N728" s="204"/>
      <c r="O728" s="204"/>
    </row>
    <row r="729" spans="9:15" x14ac:dyDescent="0.25">
      <c r="I729" s="204"/>
      <c r="J729" s="204"/>
      <c r="K729" s="204"/>
      <c r="L729" s="204"/>
      <c r="M729" s="204"/>
      <c r="N729" s="204"/>
      <c r="O729" s="204"/>
    </row>
    <row r="730" spans="9:15" x14ac:dyDescent="0.25">
      <c r="I730" s="204"/>
      <c r="J730" s="204"/>
      <c r="K730" s="204"/>
      <c r="L730" s="204"/>
      <c r="M730" s="204"/>
      <c r="N730" s="204"/>
      <c r="O730" s="204"/>
    </row>
    <row r="731" spans="9:15" x14ac:dyDescent="0.25">
      <c r="I731" s="204"/>
      <c r="J731" s="204"/>
      <c r="K731" s="204"/>
      <c r="L731" s="204"/>
      <c r="M731" s="204"/>
      <c r="N731" s="204"/>
      <c r="O731" s="204"/>
    </row>
    <row r="732" spans="9:15" x14ac:dyDescent="0.25">
      <c r="I732" s="204"/>
      <c r="J732" s="204"/>
      <c r="K732" s="204"/>
      <c r="L732" s="204"/>
      <c r="M732" s="204"/>
      <c r="N732" s="204"/>
      <c r="O732" s="204"/>
    </row>
    <row r="733" spans="9:15" x14ac:dyDescent="0.25">
      <c r="I733" s="204"/>
      <c r="J733" s="204"/>
      <c r="K733" s="204"/>
      <c r="L733" s="204"/>
      <c r="M733" s="204"/>
      <c r="N733" s="204"/>
      <c r="O733" s="204"/>
    </row>
    <row r="734" spans="9:15" x14ac:dyDescent="0.25">
      <c r="I734" s="204"/>
      <c r="J734" s="204"/>
      <c r="K734" s="204"/>
      <c r="L734" s="204"/>
      <c r="M734" s="204"/>
      <c r="N734" s="204"/>
      <c r="O734" s="204"/>
    </row>
    <row r="735" spans="9:15" x14ac:dyDescent="0.25">
      <c r="I735" s="204"/>
      <c r="J735" s="204"/>
      <c r="K735" s="204"/>
      <c r="L735" s="204"/>
      <c r="M735" s="204"/>
      <c r="N735" s="204"/>
      <c r="O735" s="204"/>
    </row>
    <row r="736" spans="9:15" x14ac:dyDescent="0.25">
      <c r="I736" s="204"/>
      <c r="J736" s="204"/>
      <c r="K736" s="204"/>
      <c r="L736" s="204"/>
    </row>
    <row r="737" spans="9:12" x14ac:dyDescent="0.25">
      <c r="I737" s="204"/>
      <c r="J737" s="204"/>
      <c r="K737" s="204"/>
      <c r="L737" s="204"/>
    </row>
    <row r="738" spans="9:12" x14ac:dyDescent="0.25">
      <c r="I738" s="204"/>
      <c r="J738" s="204"/>
      <c r="K738" s="204"/>
      <c r="L738" s="204"/>
    </row>
    <row r="739" spans="9:12" x14ac:dyDescent="0.25">
      <c r="I739" s="204"/>
      <c r="J739" s="204"/>
      <c r="K739" s="204"/>
      <c r="L739" s="204"/>
    </row>
    <row r="740" spans="9:12" x14ac:dyDescent="0.25">
      <c r="I740" s="204"/>
      <c r="J740" s="204"/>
      <c r="K740" s="204"/>
      <c r="L740" s="204"/>
    </row>
    <row r="741" spans="9:12" x14ac:dyDescent="0.25">
      <c r="I741" s="204"/>
      <c r="J741" s="204"/>
      <c r="K741" s="204"/>
      <c r="L741" s="204"/>
    </row>
    <row r="742" spans="9:12" x14ac:dyDescent="0.25">
      <c r="I742" s="204"/>
      <c r="J742" s="204"/>
      <c r="K742" s="204"/>
      <c r="L742" s="204"/>
    </row>
    <row r="743" spans="9:12" x14ac:dyDescent="0.25">
      <c r="I743" s="204"/>
      <c r="J743" s="204"/>
      <c r="K743" s="204"/>
      <c r="L743" s="204"/>
    </row>
    <row r="744" spans="9:12" x14ac:dyDescent="0.25">
      <c r="I744" s="204"/>
      <c r="J744" s="204"/>
      <c r="K744" s="204"/>
      <c r="L744" s="204"/>
    </row>
    <row r="745" spans="9:12" x14ac:dyDescent="0.25">
      <c r="I745" s="204"/>
      <c r="J745" s="204"/>
      <c r="K745" s="204"/>
      <c r="L745" s="204"/>
    </row>
    <row r="746" spans="9:12" x14ac:dyDescent="0.25">
      <c r="I746" s="204"/>
      <c r="J746" s="204"/>
      <c r="K746" s="204"/>
      <c r="L746" s="204"/>
    </row>
    <row r="747" spans="9:12" x14ac:dyDescent="0.25">
      <c r="I747" s="204"/>
      <c r="J747" s="204"/>
      <c r="K747" s="204"/>
      <c r="L747" s="204"/>
    </row>
    <row r="748" spans="9:12" x14ac:dyDescent="0.25">
      <c r="I748" s="204"/>
      <c r="J748" s="204"/>
      <c r="K748" s="204"/>
      <c r="L748" s="204"/>
    </row>
    <row r="749" spans="9:12" x14ac:dyDescent="0.25">
      <c r="I749" s="204"/>
      <c r="J749" s="204"/>
      <c r="K749" s="204"/>
      <c r="L749" s="204"/>
    </row>
    <row r="750" spans="9:12" x14ac:dyDescent="0.25">
      <c r="I750" s="204"/>
      <c r="J750" s="204"/>
      <c r="K750" s="204"/>
      <c r="L750" s="204"/>
    </row>
    <row r="751" spans="9:12" x14ac:dyDescent="0.25">
      <c r="I751" s="204"/>
      <c r="J751" s="204"/>
      <c r="K751" s="204"/>
      <c r="L751" s="204"/>
    </row>
    <row r="752" spans="9:12" x14ac:dyDescent="0.25">
      <c r="I752" s="204"/>
      <c r="J752" s="204"/>
      <c r="K752" s="204"/>
      <c r="L752" s="204"/>
    </row>
    <row r="753" spans="9:12" x14ac:dyDescent="0.25">
      <c r="I753" s="204"/>
      <c r="J753" s="204"/>
      <c r="K753" s="204"/>
      <c r="L753" s="204"/>
    </row>
    <row r="754" spans="9:12" x14ac:dyDescent="0.25">
      <c r="I754" s="204"/>
      <c r="J754" s="204"/>
      <c r="K754" s="204"/>
      <c r="L754" s="204"/>
    </row>
    <row r="755" spans="9:12" x14ac:dyDescent="0.25">
      <c r="I755" s="204"/>
      <c r="J755" s="204"/>
      <c r="K755" s="204"/>
      <c r="L755" s="204"/>
    </row>
    <row r="756" spans="9:12" x14ac:dyDescent="0.25">
      <c r="I756" s="204"/>
      <c r="J756" s="204"/>
      <c r="K756" s="204"/>
      <c r="L756" s="204"/>
    </row>
    <row r="757" spans="9:12" x14ac:dyDescent="0.25">
      <c r="I757" s="204"/>
      <c r="J757" s="204"/>
      <c r="K757" s="204"/>
      <c r="L757" s="204"/>
    </row>
    <row r="758" spans="9:12" x14ac:dyDescent="0.25">
      <c r="I758" s="204"/>
      <c r="J758" s="204"/>
      <c r="K758" s="204"/>
      <c r="L758" s="204"/>
    </row>
    <row r="759" spans="9:12" x14ac:dyDescent="0.25">
      <c r="I759" s="204"/>
      <c r="J759" s="204"/>
      <c r="K759" s="204"/>
      <c r="L759" s="204"/>
    </row>
    <row r="760" spans="9:12" x14ac:dyDescent="0.25">
      <c r="I760" s="204"/>
      <c r="J760" s="204"/>
      <c r="K760" s="204"/>
      <c r="L760" s="204"/>
    </row>
    <row r="761" spans="9:12" x14ac:dyDescent="0.25">
      <c r="I761" s="204"/>
      <c r="J761" s="204"/>
      <c r="K761" s="204"/>
      <c r="L761" s="204"/>
    </row>
    <row r="762" spans="9:12" x14ac:dyDescent="0.25">
      <c r="I762" s="204"/>
      <c r="J762" s="204"/>
      <c r="K762" s="204"/>
      <c r="L762" s="204"/>
    </row>
    <row r="763" spans="9:12" x14ac:dyDescent="0.25">
      <c r="I763" s="204"/>
      <c r="J763" s="204"/>
      <c r="K763" s="204"/>
      <c r="L763" s="204"/>
    </row>
    <row r="764" spans="9:12" x14ac:dyDescent="0.25">
      <c r="I764" s="204"/>
      <c r="J764" s="204"/>
      <c r="K764" s="204"/>
      <c r="L764" s="204"/>
    </row>
    <row r="765" spans="9:12" x14ac:dyDescent="0.25">
      <c r="I765" s="204"/>
      <c r="J765" s="204"/>
      <c r="K765" s="204"/>
      <c r="L765" s="204"/>
    </row>
    <row r="766" spans="9:12" x14ac:dyDescent="0.25">
      <c r="I766" s="204"/>
      <c r="J766" s="204"/>
      <c r="K766" s="204"/>
      <c r="L766" s="204"/>
    </row>
    <row r="767" spans="9:12" x14ac:dyDescent="0.25">
      <c r="I767" s="204"/>
      <c r="J767" s="204"/>
      <c r="K767" s="204"/>
      <c r="L767" s="204"/>
    </row>
    <row r="768" spans="9:12" x14ac:dyDescent="0.25">
      <c r="I768" s="204"/>
      <c r="J768" s="204"/>
      <c r="K768" s="204"/>
      <c r="L768" s="204"/>
    </row>
    <row r="769" spans="9:12" x14ac:dyDescent="0.25">
      <c r="I769" s="204"/>
      <c r="J769" s="204"/>
      <c r="K769" s="204"/>
      <c r="L769" s="204"/>
    </row>
    <row r="770" spans="9:12" x14ac:dyDescent="0.25">
      <c r="I770" s="204"/>
      <c r="J770" s="204"/>
      <c r="K770" s="204"/>
      <c r="L770" s="204"/>
    </row>
    <row r="771" spans="9:12" x14ac:dyDescent="0.25">
      <c r="I771" s="204"/>
      <c r="J771" s="204"/>
      <c r="K771" s="204"/>
      <c r="L771" s="204"/>
    </row>
    <row r="772" spans="9:12" x14ac:dyDescent="0.25">
      <c r="I772" s="204"/>
      <c r="J772" s="204"/>
      <c r="K772" s="204"/>
      <c r="L772" s="204"/>
    </row>
    <row r="773" spans="9:12" x14ac:dyDescent="0.25">
      <c r="I773" s="204"/>
      <c r="J773" s="204"/>
      <c r="K773" s="204"/>
      <c r="L773" s="204"/>
    </row>
    <row r="774" spans="9:12" x14ac:dyDescent="0.25">
      <c r="I774" s="204"/>
      <c r="J774" s="204"/>
      <c r="K774" s="204"/>
      <c r="L774" s="204"/>
    </row>
    <row r="775" spans="9:12" x14ac:dyDescent="0.25">
      <c r="I775" s="204"/>
      <c r="J775" s="204"/>
      <c r="K775" s="204"/>
      <c r="L775" s="204"/>
    </row>
    <row r="776" spans="9:12" x14ac:dyDescent="0.25">
      <c r="I776" s="204"/>
      <c r="J776" s="204"/>
      <c r="K776" s="204"/>
      <c r="L776" s="204"/>
    </row>
    <row r="777" spans="9:12" x14ac:dyDescent="0.25">
      <c r="I777" s="204"/>
      <c r="J777" s="204"/>
      <c r="K777" s="204"/>
      <c r="L777" s="204"/>
    </row>
    <row r="778" spans="9:12" x14ac:dyDescent="0.25">
      <c r="I778" s="204"/>
      <c r="J778" s="204"/>
      <c r="K778" s="204"/>
      <c r="L778" s="204"/>
    </row>
    <row r="779" spans="9:12" x14ac:dyDescent="0.25">
      <c r="I779" s="204"/>
      <c r="J779" s="204"/>
      <c r="K779" s="204"/>
      <c r="L779" s="204"/>
    </row>
    <row r="780" spans="9:12" x14ac:dyDescent="0.25">
      <c r="I780" s="204"/>
      <c r="J780" s="204"/>
      <c r="K780" s="204"/>
      <c r="L780" s="204"/>
    </row>
    <row r="781" spans="9:12" x14ac:dyDescent="0.25">
      <c r="I781" s="204"/>
      <c r="J781" s="204"/>
      <c r="K781" s="204"/>
      <c r="L781" s="204"/>
    </row>
    <row r="782" spans="9:12" x14ac:dyDescent="0.25">
      <c r="I782" s="204"/>
      <c r="J782" s="204"/>
      <c r="K782" s="204"/>
      <c r="L782" s="204"/>
    </row>
    <row r="783" spans="9:12" x14ac:dyDescent="0.25">
      <c r="I783" s="204"/>
      <c r="J783" s="204"/>
      <c r="K783" s="204"/>
      <c r="L783" s="204"/>
    </row>
    <row r="784" spans="9:12" x14ac:dyDescent="0.25">
      <c r="I784" s="204"/>
      <c r="J784" s="204"/>
      <c r="K784" s="204"/>
      <c r="L784" s="204"/>
    </row>
    <row r="785" spans="9:12" x14ac:dyDescent="0.25">
      <c r="I785" s="204"/>
      <c r="J785" s="204"/>
      <c r="K785" s="204"/>
      <c r="L785" s="204"/>
    </row>
    <row r="786" spans="9:12" x14ac:dyDescent="0.25">
      <c r="I786" s="204"/>
      <c r="J786" s="204"/>
      <c r="K786" s="204"/>
      <c r="L786" s="204"/>
    </row>
    <row r="787" spans="9:12" x14ac:dyDescent="0.25">
      <c r="I787" s="204"/>
      <c r="J787" s="204"/>
      <c r="K787" s="204"/>
      <c r="L787" s="204"/>
    </row>
    <row r="788" spans="9:12" x14ac:dyDescent="0.25">
      <c r="I788" s="204"/>
      <c r="J788" s="204"/>
      <c r="K788" s="204"/>
      <c r="L788" s="204"/>
    </row>
    <row r="789" spans="9:12" x14ac:dyDescent="0.25">
      <c r="I789" s="204"/>
      <c r="J789" s="204"/>
      <c r="K789" s="204"/>
      <c r="L789" s="204"/>
    </row>
    <row r="790" spans="9:12" x14ac:dyDescent="0.25">
      <c r="I790" s="204"/>
      <c r="J790" s="204"/>
      <c r="K790" s="204"/>
      <c r="L790" s="204"/>
    </row>
    <row r="791" spans="9:12" x14ac:dyDescent="0.25">
      <c r="I791" s="204"/>
      <c r="J791" s="204"/>
      <c r="K791" s="204"/>
      <c r="L791" s="204"/>
    </row>
    <row r="792" spans="9:12" x14ac:dyDescent="0.25">
      <c r="I792" s="204"/>
      <c r="J792" s="204"/>
      <c r="K792" s="204"/>
      <c r="L792" s="204"/>
    </row>
    <row r="793" spans="9:12" x14ac:dyDescent="0.25">
      <c r="I793" s="204"/>
      <c r="J793" s="204"/>
      <c r="K793" s="204"/>
      <c r="L793" s="204"/>
    </row>
    <row r="794" spans="9:12" x14ac:dyDescent="0.25">
      <c r="I794" s="204"/>
      <c r="J794" s="204"/>
      <c r="K794" s="204"/>
      <c r="L794" s="204"/>
    </row>
    <row r="795" spans="9:12" x14ac:dyDescent="0.25">
      <c r="I795" s="204"/>
      <c r="J795" s="204"/>
      <c r="K795" s="204"/>
      <c r="L795" s="204"/>
    </row>
    <row r="796" spans="9:12" x14ac:dyDescent="0.25">
      <c r="I796" s="204"/>
      <c r="J796" s="204"/>
      <c r="K796" s="204"/>
      <c r="L796" s="204"/>
    </row>
    <row r="797" spans="9:12" x14ac:dyDescent="0.25">
      <c r="I797" s="204"/>
      <c r="J797" s="204"/>
      <c r="K797" s="204"/>
      <c r="L797" s="204"/>
    </row>
    <row r="798" spans="9:12" x14ac:dyDescent="0.25">
      <c r="I798" s="204"/>
      <c r="J798" s="204"/>
      <c r="K798" s="204"/>
      <c r="L798" s="204"/>
    </row>
    <row r="799" spans="9:12" x14ac:dyDescent="0.25">
      <c r="I799" s="204"/>
      <c r="J799" s="204"/>
      <c r="K799" s="204"/>
      <c r="L799" s="204"/>
    </row>
    <row r="800" spans="9:12" x14ac:dyDescent="0.25">
      <c r="I800" s="204"/>
      <c r="J800" s="204"/>
      <c r="K800" s="204"/>
      <c r="L800" s="204"/>
    </row>
    <row r="801" spans="9:12" x14ac:dyDescent="0.25">
      <c r="I801" s="204"/>
      <c r="J801" s="204"/>
      <c r="K801" s="204"/>
      <c r="L801" s="204"/>
    </row>
    <row r="802" spans="9:12" x14ac:dyDescent="0.25">
      <c r="I802" s="204"/>
      <c r="J802" s="204"/>
      <c r="K802" s="204"/>
      <c r="L802" s="204"/>
    </row>
    <row r="803" spans="9:12" x14ac:dyDescent="0.25">
      <c r="I803" s="204"/>
      <c r="J803" s="204"/>
      <c r="K803" s="204"/>
      <c r="L803" s="204"/>
    </row>
    <row r="804" spans="9:12" x14ac:dyDescent="0.25">
      <c r="I804" s="204"/>
      <c r="J804" s="204"/>
      <c r="K804" s="204"/>
      <c r="L804" s="204"/>
    </row>
    <row r="805" spans="9:12" x14ac:dyDescent="0.25">
      <c r="I805" s="204"/>
      <c r="J805" s="204"/>
      <c r="K805" s="204"/>
      <c r="L805" s="204"/>
    </row>
    <row r="806" spans="9:12" x14ac:dyDescent="0.25">
      <c r="I806" s="204"/>
      <c r="J806" s="204"/>
      <c r="K806" s="204"/>
      <c r="L806" s="204"/>
    </row>
    <row r="807" spans="9:12" x14ac:dyDescent="0.25">
      <c r="I807" s="204"/>
      <c r="J807" s="204"/>
      <c r="K807" s="204"/>
      <c r="L807" s="204"/>
    </row>
    <row r="808" spans="9:12" x14ac:dyDescent="0.25">
      <c r="I808" s="204"/>
      <c r="J808" s="204"/>
      <c r="K808" s="204"/>
      <c r="L808" s="204"/>
    </row>
    <row r="809" spans="9:12" x14ac:dyDescent="0.25">
      <c r="I809" s="204"/>
      <c r="J809" s="204"/>
      <c r="K809" s="204"/>
      <c r="L809" s="204"/>
    </row>
    <row r="810" spans="9:12" x14ac:dyDescent="0.25">
      <c r="I810" s="204"/>
      <c r="J810" s="204"/>
      <c r="K810" s="204"/>
      <c r="L810" s="204"/>
    </row>
    <row r="811" spans="9:12" x14ac:dyDescent="0.25">
      <c r="I811" s="204"/>
      <c r="J811" s="204"/>
      <c r="K811" s="204"/>
      <c r="L811" s="204"/>
    </row>
    <row r="812" spans="9:12" x14ac:dyDescent="0.25">
      <c r="I812" s="204"/>
      <c r="J812" s="204"/>
      <c r="K812" s="204"/>
      <c r="L812" s="204"/>
    </row>
    <row r="813" spans="9:12" x14ac:dyDescent="0.25">
      <c r="I813" s="204"/>
      <c r="J813" s="204"/>
      <c r="K813" s="204"/>
      <c r="L813" s="204"/>
    </row>
    <row r="814" spans="9:12" x14ac:dyDescent="0.25">
      <c r="I814" s="204"/>
      <c r="J814" s="204"/>
      <c r="K814" s="204"/>
      <c r="L814" s="204"/>
    </row>
    <row r="815" spans="9:12" x14ac:dyDescent="0.25">
      <c r="I815" s="204"/>
      <c r="J815" s="204"/>
      <c r="K815" s="204"/>
      <c r="L815" s="204"/>
    </row>
    <row r="816" spans="9:12" x14ac:dyDescent="0.25">
      <c r="I816" s="204"/>
      <c r="J816" s="204"/>
      <c r="K816" s="204"/>
      <c r="L816" s="204"/>
    </row>
    <row r="817" spans="9:12" x14ac:dyDescent="0.25">
      <c r="I817" s="204"/>
      <c r="J817" s="204"/>
      <c r="K817" s="204"/>
      <c r="L817" s="204"/>
    </row>
    <row r="818" spans="9:12" x14ac:dyDescent="0.25">
      <c r="I818" s="204"/>
      <c r="J818" s="204"/>
      <c r="K818" s="204"/>
      <c r="L818" s="204"/>
    </row>
    <row r="819" spans="9:12" x14ac:dyDescent="0.25">
      <c r="I819" s="204"/>
      <c r="J819" s="204"/>
      <c r="K819" s="204"/>
      <c r="L819" s="204"/>
    </row>
    <row r="820" spans="9:12" x14ac:dyDescent="0.25">
      <c r="I820" s="204"/>
      <c r="J820" s="204"/>
      <c r="K820" s="204"/>
      <c r="L820" s="204"/>
    </row>
    <row r="821" spans="9:12" x14ac:dyDescent="0.25">
      <c r="I821" s="204"/>
      <c r="J821" s="204"/>
      <c r="K821" s="204"/>
      <c r="L821" s="204"/>
    </row>
    <row r="822" spans="9:12" x14ac:dyDescent="0.25">
      <c r="I822" s="204"/>
      <c r="J822" s="204"/>
      <c r="K822" s="204"/>
      <c r="L822" s="204"/>
    </row>
    <row r="823" spans="9:12" x14ac:dyDescent="0.25">
      <c r="I823" s="204"/>
      <c r="J823" s="204"/>
      <c r="K823" s="204"/>
      <c r="L823" s="204"/>
    </row>
    <row r="824" spans="9:12" x14ac:dyDescent="0.25">
      <c r="I824" s="204"/>
      <c r="J824" s="204"/>
      <c r="K824" s="204"/>
      <c r="L824" s="204"/>
    </row>
    <row r="825" spans="9:12" x14ac:dyDescent="0.25">
      <c r="I825" s="204"/>
      <c r="J825" s="204"/>
      <c r="K825" s="204"/>
      <c r="L825" s="204"/>
    </row>
    <row r="826" spans="9:12" x14ac:dyDescent="0.25">
      <c r="I826" s="204"/>
      <c r="J826" s="204"/>
      <c r="K826" s="204"/>
      <c r="L826" s="204"/>
    </row>
    <row r="827" spans="9:12" x14ac:dyDescent="0.25">
      <c r="I827" s="204"/>
      <c r="J827" s="204"/>
      <c r="K827" s="204"/>
      <c r="L827" s="204"/>
    </row>
    <row r="828" spans="9:12" x14ac:dyDescent="0.25">
      <c r="I828" s="204"/>
      <c r="J828" s="204"/>
      <c r="K828" s="204"/>
      <c r="L828" s="204"/>
    </row>
    <row r="829" spans="9:12" x14ac:dyDescent="0.25">
      <c r="I829" s="204"/>
      <c r="J829" s="204"/>
      <c r="K829" s="204"/>
      <c r="L829" s="204"/>
    </row>
    <row r="830" spans="9:12" x14ac:dyDescent="0.25">
      <c r="I830" s="204"/>
      <c r="J830" s="204"/>
      <c r="K830" s="204"/>
      <c r="L830" s="204"/>
    </row>
    <row r="831" spans="9:12" x14ac:dyDescent="0.25">
      <c r="I831" s="204"/>
      <c r="J831" s="204"/>
      <c r="K831" s="204"/>
      <c r="L831" s="204"/>
    </row>
    <row r="832" spans="9:12" x14ac:dyDescent="0.25">
      <c r="I832" s="204"/>
      <c r="J832" s="204"/>
      <c r="K832" s="204"/>
      <c r="L832" s="204"/>
    </row>
    <row r="833" spans="9:12" x14ac:dyDescent="0.25">
      <c r="I833" s="204"/>
      <c r="J833" s="204"/>
      <c r="K833" s="204"/>
      <c r="L833" s="204"/>
    </row>
    <row r="834" spans="9:12" x14ac:dyDescent="0.25">
      <c r="I834" s="204"/>
      <c r="J834" s="204"/>
      <c r="K834" s="204"/>
      <c r="L834" s="204"/>
    </row>
    <row r="835" spans="9:12" x14ac:dyDescent="0.25">
      <c r="I835" s="204"/>
      <c r="J835" s="204"/>
      <c r="K835" s="204"/>
      <c r="L835" s="204"/>
    </row>
    <row r="836" spans="9:12" x14ac:dyDescent="0.25">
      <c r="I836" s="204"/>
      <c r="J836" s="204"/>
      <c r="K836" s="204"/>
      <c r="L836" s="204"/>
    </row>
    <row r="837" spans="9:12" x14ac:dyDescent="0.25">
      <c r="I837" s="204"/>
      <c r="J837" s="204"/>
      <c r="K837" s="204"/>
      <c r="L837" s="204"/>
    </row>
    <row r="838" spans="9:12" x14ac:dyDescent="0.25">
      <c r="I838" s="204"/>
      <c r="J838" s="204"/>
      <c r="K838" s="204"/>
      <c r="L838" s="204"/>
    </row>
    <row r="839" spans="9:12" x14ac:dyDescent="0.25">
      <c r="I839" s="204"/>
      <c r="J839" s="204"/>
      <c r="K839" s="204"/>
      <c r="L839" s="204"/>
    </row>
    <row r="840" spans="9:12" x14ac:dyDescent="0.25">
      <c r="I840" s="204"/>
      <c r="J840" s="204"/>
      <c r="K840" s="204"/>
      <c r="L840" s="204"/>
    </row>
    <row r="841" spans="9:12" x14ac:dyDescent="0.25">
      <c r="I841" s="204"/>
      <c r="J841" s="204"/>
      <c r="K841" s="204"/>
      <c r="L841" s="204"/>
    </row>
    <row r="842" spans="9:12" x14ac:dyDescent="0.25">
      <c r="I842" s="204"/>
      <c r="J842" s="204"/>
      <c r="K842" s="204"/>
      <c r="L842" s="204"/>
    </row>
    <row r="843" spans="9:12" x14ac:dyDescent="0.25">
      <c r="I843" s="204"/>
      <c r="J843" s="204"/>
      <c r="K843" s="204"/>
      <c r="L843" s="204"/>
    </row>
    <row r="844" spans="9:12" x14ac:dyDescent="0.25">
      <c r="I844" s="204"/>
      <c r="J844" s="204"/>
      <c r="K844" s="204"/>
      <c r="L844" s="204"/>
    </row>
    <row r="845" spans="9:12" x14ac:dyDescent="0.25">
      <c r="I845" s="204"/>
      <c r="J845" s="204"/>
      <c r="K845" s="204"/>
      <c r="L845" s="204"/>
    </row>
    <row r="846" spans="9:12" x14ac:dyDescent="0.25">
      <c r="I846" s="204"/>
      <c r="J846" s="204"/>
      <c r="K846" s="204"/>
      <c r="L846" s="204"/>
    </row>
    <row r="847" spans="9:12" x14ac:dyDescent="0.25">
      <c r="I847" s="204"/>
      <c r="J847" s="204"/>
      <c r="K847" s="204"/>
      <c r="L847" s="204"/>
    </row>
    <row r="848" spans="9:12" x14ac:dyDescent="0.25">
      <c r="I848" s="204"/>
      <c r="J848" s="204"/>
      <c r="K848" s="204"/>
      <c r="L848" s="204"/>
    </row>
    <row r="849" spans="9:12" x14ac:dyDescent="0.25">
      <c r="I849" s="204"/>
      <c r="J849" s="204"/>
      <c r="K849" s="204"/>
      <c r="L849" s="204"/>
    </row>
    <row r="850" spans="9:12" x14ac:dyDescent="0.25">
      <c r="I850" s="204"/>
      <c r="J850" s="204"/>
      <c r="K850" s="204"/>
      <c r="L850" s="204"/>
    </row>
    <row r="851" spans="9:12" x14ac:dyDescent="0.25">
      <c r="I851" s="204"/>
      <c r="J851" s="204"/>
      <c r="K851" s="204"/>
      <c r="L851" s="204"/>
    </row>
    <row r="852" spans="9:12" x14ac:dyDescent="0.25">
      <c r="I852" s="204"/>
      <c r="J852" s="204"/>
      <c r="K852" s="204"/>
      <c r="L852" s="204"/>
    </row>
    <row r="853" spans="9:12" x14ac:dyDescent="0.25">
      <c r="I853" s="204"/>
      <c r="J853" s="204"/>
      <c r="K853" s="204"/>
      <c r="L853" s="204"/>
    </row>
    <row r="854" spans="9:12" x14ac:dyDescent="0.25">
      <c r="I854" s="204"/>
      <c r="J854" s="204"/>
      <c r="K854" s="204"/>
      <c r="L854" s="204"/>
    </row>
    <row r="855" spans="9:12" x14ac:dyDescent="0.25">
      <c r="I855" s="204"/>
      <c r="J855" s="204"/>
      <c r="K855" s="204"/>
      <c r="L855" s="204"/>
    </row>
    <row r="856" spans="9:12" x14ac:dyDescent="0.25">
      <c r="I856" s="204"/>
      <c r="J856" s="204"/>
      <c r="K856" s="204"/>
      <c r="L856" s="204"/>
    </row>
    <row r="857" spans="9:12" x14ac:dyDescent="0.25">
      <c r="I857" s="204"/>
      <c r="J857" s="204"/>
      <c r="K857" s="204"/>
      <c r="L857" s="204"/>
    </row>
    <row r="858" spans="9:12" x14ac:dyDescent="0.25">
      <c r="I858" s="204"/>
      <c r="J858" s="204"/>
      <c r="K858" s="204"/>
      <c r="L858" s="204"/>
    </row>
    <row r="859" spans="9:12" x14ac:dyDescent="0.25">
      <c r="I859" s="204"/>
      <c r="J859" s="204"/>
      <c r="K859" s="204"/>
      <c r="L859" s="204"/>
    </row>
    <row r="860" spans="9:12" x14ac:dyDescent="0.25">
      <c r="I860" s="204"/>
      <c r="J860" s="204"/>
      <c r="K860" s="204"/>
      <c r="L860" s="204"/>
    </row>
    <row r="861" spans="9:12" x14ac:dyDescent="0.25">
      <c r="I861" s="204"/>
      <c r="J861" s="204"/>
      <c r="K861" s="204"/>
      <c r="L861" s="204"/>
    </row>
    <row r="862" spans="9:12" x14ac:dyDescent="0.25">
      <c r="I862" s="204"/>
      <c r="J862" s="204"/>
      <c r="K862" s="204"/>
      <c r="L862" s="204"/>
    </row>
    <row r="863" spans="9:12" x14ac:dyDescent="0.25">
      <c r="I863" s="204"/>
      <c r="J863" s="204"/>
      <c r="K863" s="204"/>
      <c r="L863" s="204"/>
    </row>
    <row r="864" spans="9:12" x14ac:dyDescent="0.25">
      <c r="I864" s="204"/>
      <c r="J864" s="204"/>
      <c r="K864" s="204"/>
      <c r="L864" s="204"/>
    </row>
    <row r="865" spans="9:12" x14ac:dyDescent="0.25">
      <c r="I865" s="204"/>
      <c r="J865" s="204"/>
      <c r="K865" s="204"/>
      <c r="L865" s="204"/>
    </row>
    <row r="866" spans="9:12" x14ac:dyDescent="0.25">
      <c r="I866" s="204"/>
      <c r="J866" s="204"/>
      <c r="K866" s="204"/>
      <c r="L866" s="204"/>
    </row>
    <row r="867" spans="9:12" x14ac:dyDescent="0.25">
      <c r="I867" s="204"/>
      <c r="J867" s="204"/>
      <c r="K867" s="204"/>
      <c r="L867" s="204"/>
    </row>
    <row r="868" spans="9:12" x14ac:dyDescent="0.25">
      <c r="I868" s="204"/>
      <c r="J868" s="204"/>
      <c r="K868" s="204"/>
      <c r="L868" s="204"/>
    </row>
    <row r="869" spans="9:12" x14ac:dyDescent="0.25">
      <c r="I869" s="204"/>
      <c r="J869" s="204"/>
      <c r="K869" s="204"/>
      <c r="L869" s="204"/>
    </row>
    <row r="870" spans="9:12" x14ac:dyDescent="0.25">
      <c r="I870" s="204"/>
      <c r="J870" s="204"/>
      <c r="K870" s="204"/>
      <c r="L870" s="204"/>
    </row>
    <row r="871" spans="9:12" x14ac:dyDescent="0.25">
      <c r="I871" s="204"/>
      <c r="J871" s="204"/>
      <c r="K871" s="204"/>
      <c r="L871" s="204"/>
    </row>
    <row r="872" spans="9:12" x14ac:dyDescent="0.25">
      <c r="I872" s="204"/>
      <c r="J872" s="204"/>
      <c r="K872" s="204"/>
      <c r="L872" s="204"/>
    </row>
    <row r="873" spans="9:12" x14ac:dyDescent="0.25">
      <c r="I873" s="204"/>
      <c r="J873" s="204"/>
      <c r="K873" s="204"/>
      <c r="L873" s="204"/>
    </row>
    <row r="874" spans="9:12" x14ac:dyDescent="0.25">
      <c r="I874" s="204"/>
      <c r="J874" s="204"/>
      <c r="K874" s="204"/>
      <c r="L874" s="204"/>
    </row>
    <row r="875" spans="9:12" x14ac:dyDescent="0.25">
      <c r="I875" s="204"/>
      <c r="J875" s="204"/>
      <c r="K875" s="204"/>
      <c r="L875" s="204"/>
    </row>
    <row r="876" spans="9:12" x14ac:dyDescent="0.25">
      <c r="I876" s="204"/>
      <c r="J876" s="204"/>
      <c r="K876" s="204"/>
      <c r="L876" s="204"/>
    </row>
    <row r="877" spans="9:12" x14ac:dyDescent="0.25">
      <c r="I877" s="204"/>
      <c r="J877" s="204"/>
      <c r="K877" s="204"/>
      <c r="L877" s="204"/>
    </row>
    <row r="878" spans="9:12" x14ac:dyDescent="0.25">
      <c r="I878" s="204"/>
      <c r="J878" s="204"/>
      <c r="K878" s="204"/>
      <c r="L878" s="204"/>
    </row>
    <row r="879" spans="9:12" x14ac:dyDescent="0.25">
      <c r="I879" s="204"/>
      <c r="J879" s="204"/>
      <c r="K879" s="204"/>
      <c r="L879" s="204"/>
    </row>
    <row r="880" spans="9:12" x14ac:dyDescent="0.25">
      <c r="I880" s="204"/>
      <c r="J880" s="204"/>
      <c r="K880" s="204"/>
      <c r="L880" s="204"/>
    </row>
    <row r="881" spans="9:12" x14ac:dyDescent="0.25">
      <c r="I881" s="204"/>
      <c r="J881" s="204"/>
      <c r="K881" s="204"/>
      <c r="L881" s="204"/>
    </row>
    <row r="882" spans="9:12" x14ac:dyDescent="0.25">
      <c r="I882" s="204"/>
      <c r="J882" s="204"/>
      <c r="K882" s="204"/>
      <c r="L882" s="204"/>
    </row>
    <row r="883" spans="9:12" x14ac:dyDescent="0.25">
      <c r="I883" s="204"/>
      <c r="J883" s="204"/>
      <c r="K883" s="204"/>
      <c r="L883" s="204"/>
    </row>
    <row r="884" spans="9:12" x14ac:dyDescent="0.25">
      <c r="I884" s="204"/>
      <c r="J884" s="204"/>
      <c r="K884" s="204"/>
      <c r="L884" s="204"/>
    </row>
    <row r="885" spans="9:12" x14ac:dyDescent="0.25">
      <c r="I885" s="204"/>
      <c r="J885" s="204"/>
      <c r="K885" s="204"/>
      <c r="L885" s="204"/>
    </row>
    <row r="886" spans="9:12" x14ac:dyDescent="0.25">
      <c r="I886" s="204"/>
      <c r="J886" s="204"/>
      <c r="K886" s="204"/>
      <c r="L886" s="204"/>
    </row>
    <row r="887" spans="9:12" x14ac:dyDescent="0.25">
      <c r="I887" s="204"/>
      <c r="J887" s="204"/>
      <c r="K887" s="204"/>
      <c r="L887" s="204"/>
    </row>
    <row r="888" spans="9:12" x14ac:dyDescent="0.25">
      <c r="I888" s="204"/>
      <c r="J888" s="204"/>
      <c r="K888" s="204"/>
      <c r="L888" s="204"/>
    </row>
    <row r="889" spans="9:12" x14ac:dyDescent="0.25">
      <c r="I889" s="204"/>
      <c r="J889" s="204"/>
      <c r="K889" s="204"/>
      <c r="L889" s="204"/>
    </row>
    <row r="890" spans="9:12" x14ac:dyDescent="0.25">
      <c r="I890" s="204"/>
      <c r="J890" s="204"/>
      <c r="K890" s="204"/>
      <c r="L890" s="204"/>
    </row>
    <row r="891" spans="9:12" x14ac:dyDescent="0.25">
      <c r="I891" s="204"/>
      <c r="J891" s="204"/>
      <c r="K891" s="204"/>
      <c r="L891" s="204"/>
    </row>
    <row r="892" spans="9:12" x14ac:dyDescent="0.25">
      <c r="I892" s="204"/>
      <c r="J892" s="204"/>
      <c r="K892" s="204"/>
      <c r="L892" s="204"/>
    </row>
    <row r="893" spans="9:12" x14ac:dyDescent="0.25">
      <c r="I893" s="204"/>
      <c r="J893" s="204"/>
      <c r="K893" s="204"/>
      <c r="L893" s="204"/>
    </row>
    <row r="894" spans="9:12" x14ac:dyDescent="0.25">
      <c r="I894" s="204"/>
      <c r="J894" s="204"/>
      <c r="K894" s="204"/>
      <c r="L894" s="204"/>
    </row>
    <row r="895" spans="9:12" x14ac:dyDescent="0.25">
      <c r="I895" s="204"/>
      <c r="J895" s="204"/>
      <c r="K895" s="204"/>
      <c r="L895" s="204"/>
    </row>
    <row r="896" spans="9:12" x14ac:dyDescent="0.25">
      <c r="I896" s="204"/>
      <c r="J896" s="204"/>
      <c r="K896" s="204"/>
      <c r="L896" s="204"/>
    </row>
    <row r="897" spans="9:12" x14ac:dyDescent="0.25">
      <c r="I897" s="204"/>
      <c r="J897" s="204"/>
      <c r="K897" s="204"/>
      <c r="L897" s="204"/>
    </row>
    <row r="898" spans="9:12" x14ac:dyDescent="0.25">
      <c r="I898" s="204"/>
      <c r="J898" s="204"/>
      <c r="K898" s="204"/>
      <c r="L898" s="204"/>
    </row>
    <row r="899" spans="9:12" x14ac:dyDescent="0.25">
      <c r="I899" s="204"/>
      <c r="J899" s="204"/>
      <c r="K899" s="204"/>
      <c r="L899" s="204"/>
    </row>
    <row r="900" spans="9:12" x14ac:dyDescent="0.25">
      <c r="I900" s="204"/>
      <c r="J900" s="204"/>
      <c r="K900" s="204"/>
      <c r="L900" s="204"/>
    </row>
    <row r="901" spans="9:12" x14ac:dyDescent="0.25">
      <c r="I901" s="204"/>
      <c r="J901" s="204"/>
      <c r="K901" s="204"/>
      <c r="L901" s="204"/>
    </row>
    <row r="902" spans="9:12" x14ac:dyDescent="0.25">
      <c r="I902" s="204"/>
      <c r="J902" s="204"/>
      <c r="K902" s="204"/>
      <c r="L902" s="204"/>
    </row>
    <row r="903" spans="9:12" x14ac:dyDescent="0.25">
      <c r="I903" s="204"/>
      <c r="J903" s="204"/>
      <c r="K903" s="204"/>
      <c r="L903" s="204"/>
    </row>
    <row r="904" spans="9:12" x14ac:dyDescent="0.25">
      <c r="I904" s="204"/>
      <c r="J904" s="204"/>
      <c r="K904" s="204"/>
      <c r="L904" s="204"/>
    </row>
    <row r="905" spans="9:12" x14ac:dyDescent="0.25">
      <c r="I905" s="204"/>
      <c r="J905" s="204"/>
      <c r="K905" s="204"/>
      <c r="L905" s="204"/>
    </row>
    <row r="906" spans="9:12" x14ac:dyDescent="0.25">
      <c r="I906" s="204"/>
      <c r="J906" s="204"/>
      <c r="K906" s="204"/>
      <c r="L906" s="204"/>
    </row>
    <row r="907" spans="9:12" x14ac:dyDescent="0.25">
      <c r="I907" s="204"/>
      <c r="J907" s="204"/>
      <c r="K907" s="204"/>
      <c r="L907" s="204"/>
    </row>
    <row r="908" spans="9:12" x14ac:dyDescent="0.25">
      <c r="I908" s="204"/>
      <c r="J908" s="204"/>
      <c r="K908" s="204"/>
      <c r="L908" s="204"/>
    </row>
    <row r="909" spans="9:12" x14ac:dyDescent="0.25">
      <c r="I909" s="204"/>
      <c r="J909" s="204"/>
      <c r="K909" s="204"/>
      <c r="L909" s="204"/>
    </row>
    <row r="910" spans="9:12" x14ac:dyDescent="0.25">
      <c r="I910" s="204"/>
      <c r="J910" s="204"/>
      <c r="K910" s="204"/>
      <c r="L910" s="204"/>
    </row>
    <row r="911" spans="9:12" x14ac:dyDescent="0.25">
      <c r="I911" s="204"/>
      <c r="J911" s="204"/>
      <c r="K911" s="204"/>
      <c r="L911" s="204"/>
    </row>
    <row r="912" spans="9:12" x14ac:dyDescent="0.25">
      <c r="I912" s="204"/>
      <c r="J912" s="204"/>
      <c r="K912" s="204"/>
      <c r="L912" s="204"/>
    </row>
    <row r="913" spans="9:12" x14ac:dyDescent="0.25">
      <c r="I913" s="204"/>
      <c r="J913" s="204"/>
      <c r="K913" s="204"/>
      <c r="L913" s="204"/>
    </row>
    <row r="914" spans="9:12" x14ac:dyDescent="0.25">
      <c r="I914" s="204"/>
      <c r="J914" s="204"/>
      <c r="K914" s="204"/>
      <c r="L914" s="204"/>
    </row>
    <row r="915" spans="9:12" x14ac:dyDescent="0.25">
      <c r="I915" s="204"/>
      <c r="J915" s="204"/>
      <c r="K915" s="204"/>
      <c r="L915" s="204"/>
    </row>
    <row r="916" spans="9:12" x14ac:dyDescent="0.25">
      <c r="I916" s="204"/>
      <c r="J916" s="204"/>
      <c r="K916" s="204"/>
      <c r="L916" s="204"/>
    </row>
    <row r="917" spans="9:12" x14ac:dyDescent="0.25">
      <c r="I917" s="204"/>
      <c r="J917" s="204"/>
      <c r="K917" s="204"/>
      <c r="L917" s="204"/>
    </row>
    <row r="918" spans="9:12" x14ac:dyDescent="0.25">
      <c r="I918" s="204"/>
      <c r="J918" s="204"/>
      <c r="K918" s="204"/>
      <c r="L918" s="204"/>
    </row>
    <row r="919" spans="9:12" x14ac:dyDescent="0.25">
      <c r="I919" s="204"/>
      <c r="J919" s="204"/>
      <c r="K919" s="204"/>
      <c r="L919" s="204"/>
    </row>
    <row r="920" spans="9:12" x14ac:dyDescent="0.25">
      <c r="I920" s="204"/>
      <c r="J920" s="204"/>
      <c r="K920" s="204"/>
      <c r="L920" s="204"/>
    </row>
    <row r="921" spans="9:12" x14ac:dyDescent="0.25">
      <c r="I921" s="204"/>
      <c r="J921" s="204"/>
      <c r="K921" s="204"/>
      <c r="L921" s="204"/>
    </row>
    <row r="922" spans="9:12" x14ac:dyDescent="0.25">
      <c r="I922" s="204"/>
      <c r="J922" s="204"/>
      <c r="K922" s="204"/>
      <c r="L922" s="204"/>
    </row>
    <row r="923" spans="9:12" x14ac:dyDescent="0.25">
      <c r="I923" s="204"/>
      <c r="J923" s="204"/>
      <c r="K923" s="204"/>
      <c r="L923" s="204"/>
    </row>
    <row r="924" spans="9:12" x14ac:dyDescent="0.25">
      <c r="I924" s="204"/>
      <c r="J924" s="204"/>
      <c r="K924" s="204"/>
      <c r="L924" s="204"/>
    </row>
    <row r="925" spans="9:12" x14ac:dyDescent="0.25">
      <c r="I925" s="204"/>
      <c r="J925" s="204"/>
      <c r="K925" s="204"/>
      <c r="L925" s="204"/>
    </row>
    <row r="926" spans="9:12" x14ac:dyDescent="0.25">
      <c r="I926" s="204"/>
      <c r="J926" s="204"/>
      <c r="K926" s="204"/>
      <c r="L926" s="204"/>
    </row>
    <row r="927" spans="9:12" x14ac:dyDescent="0.25">
      <c r="I927" s="204"/>
      <c r="J927" s="204"/>
      <c r="K927" s="204"/>
      <c r="L927" s="204"/>
    </row>
    <row r="928" spans="9:12" x14ac:dyDescent="0.25">
      <c r="I928" s="204"/>
      <c r="J928" s="204"/>
      <c r="K928" s="204"/>
      <c r="L928" s="204"/>
    </row>
    <row r="929" spans="9:12" x14ac:dyDescent="0.25">
      <c r="I929" s="204"/>
      <c r="J929" s="204"/>
      <c r="K929" s="204"/>
      <c r="L929" s="204"/>
    </row>
    <row r="930" spans="9:12" x14ac:dyDescent="0.25">
      <c r="I930" s="204"/>
      <c r="J930" s="204"/>
      <c r="K930" s="204"/>
      <c r="L930" s="204"/>
    </row>
    <row r="931" spans="9:12" x14ac:dyDescent="0.25">
      <c r="I931" s="204"/>
      <c r="J931" s="204"/>
      <c r="K931" s="204"/>
      <c r="L931" s="204"/>
    </row>
    <row r="932" spans="9:12" x14ac:dyDescent="0.25">
      <c r="I932" s="204"/>
      <c r="J932" s="204"/>
      <c r="K932" s="204"/>
      <c r="L932" s="204"/>
    </row>
    <row r="933" spans="9:12" x14ac:dyDescent="0.25">
      <c r="I933" s="204"/>
      <c r="J933" s="204"/>
      <c r="K933" s="204"/>
      <c r="L933" s="204"/>
    </row>
    <row r="934" spans="9:12" x14ac:dyDescent="0.25">
      <c r="I934" s="204"/>
      <c r="J934" s="204"/>
      <c r="K934" s="204"/>
      <c r="L934" s="204"/>
    </row>
    <row r="935" spans="9:12" x14ac:dyDescent="0.25">
      <c r="I935" s="204"/>
      <c r="J935" s="204"/>
      <c r="K935" s="204"/>
      <c r="L935" s="204"/>
    </row>
    <row r="936" spans="9:12" x14ac:dyDescent="0.25">
      <c r="I936" s="204"/>
      <c r="J936" s="204"/>
      <c r="K936" s="204"/>
      <c r="L936" s="204"/>
    </row>
    <row r="937" spans="9:12" x14ac:dyDescent="0.25">
      <c r="I937" s="204"/>
      <c r="J937" s="204"/>
      <c r="K937" s="204"/>
      <c r="L937" s="204"/>
    </row>
    <row r="938" spans="9:12" x14ac:dyDescent="0.25">
      <c r="I938" s="204"/>
      <c r="J938" s="204"/>
      <c r="K938" s="204"/>
      <c r="L938" s="204"/>
    </row>
    <row r="939" spans="9:12" x14ac:dyDescent="0.25">
      <c r="I939" s="204"/>
      <c r="J939" s="204"/>
      <c r="K939" s="204"/>
      <c r="L939" s="204"/>
    </row>
    <row r="940" spans="9:12" x14ac:dyDescent="0.25">
      <c r="I940" s="204"/>
      <c r="J940" s="204"/>
      <c r="K940" s="204"/>
      <c r="L940" s="204"/>
    </row>
    <row r="941" spans="9:12" x14ac:dyDescent="0.25">
      <c r="I941" s="204"/>
      <c r="J941" s="204"/>
      <c r="K941" s="204"/>
      <c r="L941" s="204"/>
    </row>
    <row r="942" spans="9:12" x14ac:dyDescent="0.25">
      <c r="I942" s="204"/>
      <c r="J942" s="204"/>
      <c r="K942" s="204"/>
      <c r="L942" s="204"/>
    </row>
    <row r="943" spans="9:12" x14ac:dyDescent="0.25">
      <c r="I943" s="204"/>
      <c r="J943" s="204"/>
      <c r="K943" s="204"/>
      <c r="L943" s="204"/>
    </row>
    <row r="944" spans="9:12" x14ac:dyDescent="0.25">
      <c r="I944" s="204"/>
      <c r="J944" s="204"/>
      <c r="K944" s="204"/>
      <c r="L944" s="204"/>
    </row>
    <row r="945" spans="9:12" x14ac:dyDescent="0.25">
      <c r="I945" s="204"/>
      <c r="J945" s="204"/>
      <c r="K945" s="204"/>
      <c r="L945" s="204"/>
    </row>
    <row r="946" spans="9:12" x14ac:dyDescent="0.25">
      <c r="I946" s="204"/>
      <c r="J946" s="204"/>
      <c r="K946" s="204"/>
      <c r="L946" s="204"/>
    </row>
    <row r="947" spans="9:12" x14ac:dyDescent="0.25">
      <c r="I947" s="204"/>
      <c r="J947" s="204"/>
      <c r="K947" s="204"/>
      <c r="L947" s="204"/>
    </row>
    <row r="948" spans="9:12" x14ac:dyDescent="0.25">
      <c r="I948" s="204"/>
      <c r="J948" s="204"/>
      <c r="K948" s="204"/>
      <c r="L948" s="204"/>
    </row>
    <row r="949" spans="9:12" x14ac:dyDescent="0.25">
      <c r="I949" s="204"/>
      <c r="J949" s="204"/>
      <c r="K949" s="204"/>
      <c r="L949" s="204"/>
    </row>
    <row r="950" spans="9:12" x14ac:dyDescent="0.25">
      <c r="I950" s="204"/>
      <c r="J950" s="204"/>
      <c r="K950" s="204"/>
      <c r="L950" s="204"/>
    </row>
    <row r="951" spans="9:12" x14ac:dyDescent="0.25">
      <c r="I951" s="204"/>
      <c r="J951" s="204"/>
      <c r="K951" s="204"/>
      <c r="L951" s="204"/>
    </row>
    <row r="952" spans="9:12" x14ac:dyDescent="0.25">
      <c r="I952" s="204"/>
      <c r="J952" s="204"/>
      <c r="K952" s="204"/>
      <c r="L952" s="204"/>
    </row>
    <row r="953" spans="9:12" x14ac:dyDescent="0.25">
      <c r="I953" s="204"/>
      <c r="J953" s="204"/>
      <c r="K953" s="204"/>
      <c r="L953" s="204"/>
    </row>
    <row r="954" spans="9:12" x14ac:dyDescent="0.25">
      <c r="I954" s="204"/>
      <c r="J954" s="204"/>
      <c r="K954" s="204"/>
      <c r="L954" s="204"/>
    </row>
    <row r="955" spans="9:12" x14ac:dyDescent="0.25">
      <c r="I955" s="204"/>
      <c r="J955" s="204"/>
      <c r="K955" s="204"/>
      <c r="L955" s="204"/>
    </row>
    <row r="956" spans="9:12" x14ac:dyDescent="0.25">
      <c r="I956" s="204"/>
      <c r="J956" s="204"/>
      <c r="K956" s="204"/>
      <c r="L956" s="204"/>
    </row>
    <row r="957" spans="9:12" x14ac:dyDescent="0.25">
      <c r="I957" s="204"/>
      <c r="J957" s="204"/>
      <c r="K957" s="204"/>
      <c r="L957" s="204"/>
    </row>
    <row r="958" spans="9:12" x14ac:dyDescent="0.25">
      <c r="I958" s="204"/>
      <c r="J958" s="204"/>
      <c r="K958" s="204"/>
      <c r="L958" s="204"/>
    </row>
    <row r="959" spans="9:12" x14ac:dyDescent="0.25">
      <c r="I959" s="204"/>
      <c r="J959" s="204"/>
      <c r="K959" s="204"/>
      <c r="L959" s="204"/>
    </row>
    <row r="960" spans="9:12" x14ac:dyDescent="0.25">
      <c r="I960" s="204"/>
      <c r="J960" s="204"/>
      <c r="K960" s="204"/>
      <c r="L960" s="204"/>
    </row>
    <row r="961" spans="9:12" x14ac:dyDescent="0.25">
      <c r="I961" s="204"/>
      <c r="J961" s="204"/>
      <c r="K961" s="204"/>
      <c r="L961" s="204"/>
    </row>
    <row r="962" spans="9:12" x14ac:dyDescent="0.25">
      <c r="I962" s="204"/>
      <c r="J962" s="204"/>
      <c r="K962" s="204"/>
      <c r="L962" s="204"/>
    </row>
    <row r="963" spans="9:12" x14ac:dyDescent="0.25">
      <c r="I963" s="204"/>
      <c r="J963" s="204"/>
      <c r="K963" s="204"/>
      <c r="L963" s="204"/>
    </row>
    <row r="964" spans="9:12" x14ac:dyDescent="0.25">
      <c r="I964" s="204"/>
      <c r="J964" s="204"/>
      <c r="K964" s="204"/>
      <c r="L964" s="204"/>
    </row>
    <row r="965" spans="9:12" x14ac:dyDescent="0.25">
      <c r="I965" s="204"/>
      <c r="J965" s="204"/>
      <c r="K965" s="204"/>
      <c r="L965" s="204"/>
    </row>
    <row r="966" spans="9:12" x14ac:dyDescent="0.25">
      <c r="I966" s="204"/>
      <c r="J966" s="204"/>
      <c r="K966" s="204"/>
      <c r="L966" s="204"/>
    </row>
    <row r="967" spans="9:12" x14ac:dyDescent="0.25">
      <c r="I967" s="204"/>
      <c r="J967" s="204"/>
      <c r="K967" s="204"/>
      <c r="L967" s="204"/>
    </row>
    <row r="968" spans="9:12" x14ac:dyDescent="0.25">
      <c r="I968" s="204"/>
      <c r="J968" s="204"/>
      <c r="K968" s="204"/>
      <c r="L968" s="204"/>
    </row>
    <row r="969" spans="9:12" x14ac:dyDescent="0.25">
      <c r="I969" s="204"/>
      <c r="J969" s="204"/>
      <c r="K969" s="204"/>
      <c r="L969" s="204"/>
    </row>
    <row r="970" spans="9:12" x14ac:dyDescent="0.25">
      <c r="I970" s="204"/>
      <c r="J970" s="204"/>
      <c r="K970" s="204"/>
      <c r="L970" s="204"/>
    </row>
    <row r="971" spans="9:12" x14ac:dyDescent="0.25">
      <c r="I971" s="204"/>
      <c r="J971" s="204"/>
      <c r="K971" s="204"/>
      <c r="L971" s="204"/>
    </row>
    <row r="972" spans="9:12" x14ac:dyDescent="0.25">
      <c r="I972" s="204"/>
      <c r="J972" s="204"/>
      <c r="K972" s="204"/>
      <c r="L972" s="204"/>
    </row>
    <row r="973" spans="9:12" x14ac:dyDescent="0.25">
      <c r="I973" s="204"/>
      <c r="J973" s="204"/>
      <c r="K973" s="204"/>
      <c r="L973" s="204"/>
    </row>
    <row r="974" spans="9:12" x14ac:dyDescent="0.25">
      <c r="I974" s="204"/>
      <c r="J974" s="204"/>
      <c r="K974" s="204"/>
      <c r="L974" s="204"/>
    </row>
    <row r="975" spans="9:12" x14ac:dyDescent="0.25">
      <c r="I975" s="204"/>
      <c r="J975" s="204"/>
      <c r="K975" s="204"/>
      <c r="L975" s="204"/>
    </row>
    <row r="976" spans="9:12" x14ac:dyDescent="0.25">
      <c r="I976" s="204"/>
      <c r="J976" s="204"/>
      <c r="K976" s="204"/>
      <c r="L976" s="204"/>
    </row>
    <row r="977" spans="9:12" x14ac:dyDescent="0.25">
      <c r="I977" s="204"/>
      <c r="J977" s="204"/>
      <c r="K977" s="204"/>
      <c r="L977" s="204"/>
    </row>
    <row r="978" spans="9:12" x14ac:dyDescent="0.25">
      <c r="I978" s="204"/>
      <c r="J978" s="204"/>
      <c r="K978" s="204"/>
      <c r="L978" s="204"/>
    </row>
    <row r="979" spans="9:12" x14ac:dyDescent="0.25">
      <c r="I979" s="204"/>
      <c r="J979" s="204"/>
      <c r="K979" s="204"/>
      <c r="L979" s="204"/>
    </row>
    <row r="980" spans="9:12" x14ac:dyDescent="0.25">
      <c r="I980" s="204"/>
      <c r="J980" s="204"/>
      <c r="K980" s="204"/>
      <c r="L980" s="204"/>
    </row>
    <row r="981" spans="9:12" x14ac:dyDescent="0.25">
      <c r="I981" s="204"/>
      <c r="J981" s="204"/>
      <c r="K981" s="204"/>
      <c r="L981" s="204"/>
    </row>
    <row r="982" spans="9:12" x14ac:dyDescent="0.25">
      <c r="I982" s="204"/>
      <c r="J982" s="204"/>
      <c r="K982" s="204"/>
      <c r="L982" s="204"/>
    </row>
    <row r="983" spans="9:12" x14ac:dyDescent="0.25">
      <c r="I983" s="204"/>
      <c r="J983" s="204"/>
      <c r="K983" s="204"/>
      <c r="L983" s="204"/>
    </row>
    <row r="984" spans="9:12" x14ac:dyDescent="0.25">
      <c r="I984" s="204"/>
      <c r="J984" s="204"/>
      <c r="K984" s="204"/>
      <c r="L984" s="204"/>
    </row>
    <row r="985" spans="9:12" x14ac:dyDescent="0.25">
      <c r="I985" s="204"/>
      <c r="J985" s="204"/>
      <c r="K985" s="204"/>
      <c r="L985" s="204"/>
    </row>
    <row r="986" spans="9:12" x14ac:dyDescent="0.25">
      <c r="I986" s="204"/>
      <c r="J986" s="204"/>
      <c r="K986" s="204"/>
      <c r="L986" s="204"/>
    </row>
    <row r="987" spans="9:12" x14ac:dyDescent="0.25">
      <c r="I987" s="204"/>
      <c r="J987" s="204"/>
      <c r="K987" s="204"/>
      <c r="L987" s="204"/>
    </row>
    <row r="988" spans="9:12" x14ac:dyDescent="0.25">
      <c r="I988" s="204"/>
      <c r="J988" s="204"/>
      <c r="K988" s="204"/>
      <c r="L988" s="204"/>
    </row>
    <row r="989" spans="9:12" x14ac:dyDescent="0.25">
      <c r="I989" s="204"/>
      <c r="J989" s="204"/>
      <c r="K989" s="204"/>
      <c r="L989" s="204"/>
    </row>
    <row r="990" spans="9:12" x14ac:dyDescent="0.25">
      <c r="I990" s="204"/>
      <c r="J990" s="204"/>
      <c r="K990" s="204"/>
      <c r="L990" s="204"/>
    </row>
    <row r="991" spans="9:12" x14ac:dyDescent="0.25">
      <c r="I991" s="204"/>
      <c r="J991" s="204"/>
      <c r="K991" s="204"/>
      <c r="L991" s="204"/>
    </row>
    <row r="992" spans="9:12" x14ac:dyDescent="0.25">
      <c r="I992" s="204"/>
      <c r="J992" s="204"/>
      <c r="K992" s="204"/>
      <c r="L992" s="204"/>
    </row>
    <row r="993" spans="9:12" x14ac:dyDescent="0.25">
      <c r="I993" s="204"/>
      <c r="J993" s="204"/>
      <c r="K993" s="204"/>
      <c r="L993" s="204"/>
    </row>
    <row r="994" spans="9:12" x14ac:dyDescent="0.25">
      <c r="I994" s="204"/>
      <c r="J994" s="204"/>
      <c r="K994" s="204"/>
      <c r="L994" s="204"/>
    </row>
    <row r="995" spans="9:12" x14ac:dyDescent="0.25">
      <c r="I995" s="204"/>
      <c r="J995" s="204"/>
      <c r="K995" s="204"/>
      <c r="L995" s="204"/>
    </row>
    <row r="996" spans="9:12" x14ac:dyDescent="0.25">
      <c r="I996" s="204"/>
      <c r="J996" s="204"/>
      <c r="K996" s="204"/>
      <c r="L996" s="204"/>
    </row>
    <row r="997" spans="9:12" x14ac:dyDescent="0.25">
      <c r="I997" s="204"/>
      <c r="J997" s="204"/>
      <c r="K997" s="204"/>
      <c r="L997" s="204"/>
    </row>
    <row r="998" spans="9:12" x14ac:dyDescent="0.25">
      <c r="I998" s="204"/>
      <c r="J998" s="204"/>
      <c r="K998" s="204"/>
      <c r="L998" s="204"/>
    </row>
    <row r="999" spans="9:12" x14ac:dyDescent="0.25">
      <c r="I999" s="204"/>
      <c r="J999" s="204"/>
      <c r="K999" s="204"/>
      <c r="L999" s="204"/>
    </row>
    <row r="1000" spans="9:12" x14ac:dyDescent="0.25">
      <c r="I1000" s="204"/>
      <c r="J1000" s="204"/>
      <c r="K1000" s="204"/>
      <c r="L1000" s="204"/>
    </row>
    <row r="1001" spans="9:12" x14ac:dyDescent="0.25">
      <c r="I1001" s="204"/>
      <c r="J1001" s="204"/>
      <c r="K1001" s="204"/>
      <c r="L1001" s="204"/>
    </row>
    <row r="1002" spans="9:12" x14ac:dyDescent="0.25">
      <c r="I1002" s="204"/>
      <c r="J1002" s="204"/>
      <c r="K1002" s="204"/>
      <c r="L1002" s="204"/>
    </row>
    <row r="1003" spans="9:12" x14ac:dyDescent="0.25">
      <c r="I1003" s="204"/>
      <c r="J1003" s="204"/>
      <c r="K1003" s="204"/>
      <c r="L1003" s="204"/>
    </row>
    <row r="1004" spans="9:12" x14ac:dyDescent="0.25">
      <c r="I1004" s="204"/>
      <c r="J1004" s="204"/>
      <c r="K1004" s="204"/>
      <c r="L1004" s="204"/>
    </row>
    <row r="1005" spans="9:12" x14ac:dyDescent="0.25">
      <c r="I1005" s="204"/>
      <c r="J1005" s="204"/>
      <c r="K1005" s="204"/>
      <c r="L1005" s="204"/>
    </row>
    <row r="1006" spans="9:12" x14ac:dyDescent="0.25">
      <c r="I1006" s="204"/>
      <c r="J1006" s="204"/>
      <c r="K1006" s="204"/>
      <c r="L1006" s="204"/>
    </row>
    <row r="1007" spans="9:12" x14ac:dyDescent="0.25">
      <c r="I1007" s="204"/>
      <c r="J1007" s="204"/>
      <c r="K1007" s="204"/>
      <c r="L1007" s="204"/>
    </row>
    <row r="1008" spans="9:12" x14ac:dyDescent="0.25">
      <c r="I1008" s="204"/>
      <c r="J1008" s="204"/>
      <c r="K1008" s="204"/>
      <c r="L1008" s="204"/>
    </row>
    <row r="1009" spans="9:12" x14ac:dyDescent="0.25">
      <c r="I1009" s="204"/>
      <c r="J1009" s="204"/>
      <c r="K1009" s="204"/>
      <c r="L1009" s="204"/>
    </row>
    <row r="1010" spans="9:12" x14ac:dyDescent="0.25">
      <c r="I1010" s="204"/>
      <c r="J1010" s="204"/>
      <c r="K1010" s="204"/>
      <c r="L1010" s="204"/>
    </row>
    <row r="1011" spans="9:12" x14ac:dyDescent="0.25">
      <c r="I1011" s="204"/>
      <c r="J1011" s="204"/>
      <c r="K1011" s="204"/>
      <c r="L1011" s="204"/>
    </row>
    <row r="1012" spans="9:12" x14ac:dyDescent="0.25">
      <c r="I1012" s="204"/>
      <c r="J1012" s="204"/>
      <c r="K1012" s="204"/>
      <c r="L1012" s="204"/>
    </row>
    <row r="1013" spans="9:12" x14ac:dyDescent="0.25">
      <c r="I1013" s="204"/>
      <c r="J1013" s="204"/>
      <c r="K1013" s="204"/>
      <c r="L1013" s="204"/>
    </row>
    <row r="1014" spans="9:12" x14ac:dyDescent="0.25">
      <c r="I1014" s="204"/>
      <c r="J1014" s="204"/>
      <c r="K1014" s="204"/>
      <c r="L1014" s="204"/>
    </row>
    <row r="1015" spans="9:12" x14ac:dyDescent="0.25">
      <c r="I1015" s="204"/>
      <c r="J1015" s="204"/>
      <c r="K1015" s="204"/>
      <c r="L1015" s="204"/>
    </row>
    <row r="1016" spans="9:12" x14ac:dyDescent="0.25">
      <c r="I1016" s="204"/>
      <c r="J1016" s="204"/>
      <c r="K1016" s="204"/>
      <c r="L1016" s="204"/>
    </row>
    <row r="1017" spans="9:12" x14ac:dyDescent="0.25">
      <c r="I1017" s="204"/>
      <c r="J1017" s="204"/>
      <c r="K1017" s="204"/>
      <c r="L1017" s="204"/>
    </row>
    <row r="1018" spans="9:12" x14ac:dyDescent="0.25">
      <c r="I1018" s="204"/>
      <c r="J1018" s="204"/>
      <c r="K1018" s="204"/>
      <c r="L1018" s="204"/>
    </row>
    <row r="1019" spans="9:12" x14ac:dyDescent="0.25">
      <c r="I1019" s="204"/>
      <c r="J1019" s="204"/>
      <c r="K1019" s="204"/>
      <c r="L1019" s="204"/>
    </row>
    <row r="1020" spans="9:12" x14ac:dyDescent="0.25">
      <c r="I1020" s="204"/>
      <c r="J1020" s="204"/>
      <c r="K1020" s="204"/>
      <c r="L1020" s="204"/>
    </row>
    <row r="1021" spans="9:12" x14ac:dyDescent="0.25">
      <c r="I1021" s="204"/>
      <c r="J1021" s="204"/>
      <c r="K1021" s="204"/>
      <c r="L1021" s="204"/>
    </row>
    <row r="1022" spans="9:12" x14ac:dyDescent="0.25">
      <c r="I1022" s="204"/>
      <c r="J1022" s="204"/>
      <c r="K1022" s="204"/>
      <c r="L1022" s="204"/>
    </row>
    <row r="1023" spans="9:12" x14ac:dyDescent="0.25">
      <c r="I1023" s="204"/>
      <c r="J1023" s="204"/>
      <c r="K1023" s="204"/>
      <c r="L1023" s="204"/>
    </row>
    <row r="1024" spans="9:12" x14ac:dyDescent="0.25">
      <c r="I1024" s="204"/>
      <c r="J1024" s="204"/>
      <c r="K1024" s="204"/>
      <c r="L1024" s="204"/>
    </row>
    <row r="1025" spans="9:12" x14ac:dyDescent="0.25">
      <c r="I1025" s="204"/>
      <c r="J1025" s="204"/>
      <c r="K1025" s="204"/>
      <c r="L1025" s="204"/>
    </row>
    <row r="1026" spans="9:12" x14ac:dyDescent="0.25">
      <c r="I1026" s="204"/>
      <c r="J1026" s="204"/>
      <c r="K1026" s="204"/>
      <c r="L1026" s="204"/>
    </row>
    <row r="1027" spans="9:12" x14ac:dyDescent="0.25">
      <c r="I1027" s="204"/>
      <c r="J1027" s="204"/>
      <c r="K1027" s="204"/>
      <c r="L1027" s="204"/>
    </row>
    <row r="1028" spans="9:12" x14ac:dyDescent="0.25">
      <c r="I1028" s="204"/>
      <c r="J1028" s="204"/>
      <c r="K1028" s="204"/>
      <c r="L1028" s="204"/>
    </row>
    <row r="1029" spans="9:12" x14ac:dyDescent="0.25">
      <c r="I1029" s="204"/>
      <c r="J1029" s="204"/>
      <c r="K1029" s="204"/>
      <c r="L1029" s="204"/>
    </row>
    <row r="1030" spans="9:12" x14ac:dyDescent="0.25">
      <c r="I1030" s="204"/>
      <c r="J1030" s="204"/>
      <c r="K1030" s="204"/>
      <c r="L1030" s="204"/>
    </row>
    <row r="1031" spans="9:12" x14ac:dyDescent="0.25">
      <c r="I1031" s="204"/>
      <c r="J1031" s="204"/>
      <c r="K1031" s="204"/>
      <c r="L1031" s="204"/>
    </row>
    <row r="1032" spans="9:12" x14ac:dyDescent="0.25">
      <c r="I1032" s="204"/>
      <c r="J1032" s="204"/>
      <c r="K1032" s="204"/>
      <c r="L1032" s="204"/>
    </row>
    <row r="1033" spans="9:12" x14ac:dyDescent="0.25">
      <c r="I1033" s="204"/>
      <c r="J1033" s="204"/>
      <c r="K1033" s="204"/>
      <c r="L1033" s="204"/>
    </row>
    <row r="1034" spans="9:12" x14ac:dyDescent="0.25">
      <c r="I1034" s="204"/>
      <c r="J1034" s="204"/>
      <c r="K1034" s="204"/>
      <c r="L1034" s="204"/>
    </row>
    <row r="1035" spans="9:12" x14ac:dyDescent="0.25">
      <c r="I1035" s="204"/>
      <c r="J1035" s="204"/>
      <c r="K1035" s="204"/>
      <c r="L1035" s="204"/>
    </row>
    <row r="1036" spans="9:12" x14ac:dyDescent="0.25">
      <c r="I1036" s="204"/>
      <c r="J1036" s="204"/>
      <c r="K1036" s="204"/>
      <c r="L1036" s="204"/>
    </row>
    <row r="1037" spans="9:12" x14ac:dyDescent="0.25">
      <c r="I1037" s="204"/>
      <c r="J1037" s="204"/>
      <c r="K1037" s="204"/>
      <c r="L1037" s="204"/>
    </row>
    <row r="1038" spans="9:12" x14ac:dyDescent="0.25">
      <c r="I1038" s="204"/>
      <c r="J1038" s="204"/>
      <c r="K1038" s="204"/>
      <c r="L1038" s="204"/>
    </row>
    <row r="1039" spans="9:12" x14ac:dyDescent="0.25">
      <c r="I1039" s="204"/>
      <c r="J1039" s="204"/>
      <c r="K1039" s="204"/>
      <c r="L1039" s="204"/>
    </row>
    <row r="1040" spans="9:12" x14ac:dyDescent="0.25">
      <c r="I1040" s="204"/>
      <c r="J1040" s="204"/>
      <c r="K1040" s="204"/>
      <c r="L1040" s="204"/>
    </row>
    <row r="1041" spans="9:12" x14ac:dyDescent="0.25">
      <c r="I1041" s="204"/>
      <c r="J1041" s="204"/>
      <c r="K1041" s="204"/>
      <c r="L1041" s="204"/>
    </row>
    <row r="1042" spans="9:12" x14ac:dyDescent="0.25">
      <c r="I1042" s="204"/>
      <c r="J1042" s="204"/>
      <c r="K1042" s="204"/>
      <c r="L1042" s="204"/>
    </row>
    <row r="1043" spans="9:12" x14ac:dyDescent="0.25">
      <c r="I1043" s="204"/>
      <c r="J1043" s="204"/>
      <c r="K1043" s="204"/>
      <c r="L1043" s="204"/>
    </row>
    <row r="1044" spans="9:12" x14ac:dyDescent="0.25">
      <c r="I1044" s="204"/>
      <c r="J1044" s="204"/>
      <c r="K1044" s="204"/>
      <c r="L1044" s="204"/>
    </row>
    <row r="1045" spans="9:12" x14ac:dyDescent="0.25">
      <c r="I1045" s="204"/>
      <c r="J1045" s="204"/>
      <c r="K1045" s="204"/>
      <c r="L1045" s="204"/>
    </row>
    <row r="1046" spans="9:12" x14ac:dyDescent="0.25">
      <c r="I1046" s="204"/>
      <c r="J1046" s="204"/>
      <c r="K1046" s="204"/>
      <c r="L1046" s="204"/>
    </row>
    <row r="1047" spans="9:12" x14ac:dyDescent="0.25">
      <c r="I1047" s="204"/>
      <c r="J1047" s="204"/>
      <c r="K1047" s="204"/>
      <c r="L1047" s="204"/>
    </row>
    <row r="1048" spans="9:12" x14ac:dyDescent="0.25">
      <c r="I1048" s="204"/>
      <c r="J1048" s="204"/>
      <c r="K1048" s="204"/>
      <c r="L1048" s="204"/>
    </row>
    <row r="1049" spans="9:12" x14ac:dyDescent="0.25">
      <c r="I1049" s="204"/>
      <c r="J1049" s="204"/>
      <c r="K1049" s="204"/>
      <c r="L1049" s="204"/>
    </row>
    <row r="1050" spans="9:12" x14ac:dyDescent="0.25">
      <c r="I1050" s="204"/>
      <c r="J1050" s="204"/>
      <c r="K1050" s="204"/>
      <c r="L1050" s="204"/>
    </row>
    <row r="1051" spans="9:12" x14ac:dyDescent="0.25">
      <c r="I1051" s="204"/>
      <c r="J1051" s="204"/>
      <c r="K1051" s="204"/>
      <c r="L1051" s="204"/>
    </row>
    <row r="1052" spans="9:12" x14ac:dyDescent="0.25">
      <c r="I1052" s="204"/>
      <c r="J1052" s="204"/>
      <c r="K1052" s="204"/>
      <c r="L1052" s="204"/>
    </row>
    <row r="1053" spans="9:12" x14ac:dyDescent="0.25">
      <c r="I1053" s="204"/>
      <c r="J1053" s="204"/>
      <c r="K1053" s="204"/>
      <c r="L1053" s="204"/>
    </row>
    <row r="1054" spans="9:12" x14ac:dyDescent="0.25">
      <c r="I1054" s="204"/>
      <c r="J1054" s="204"/>
      <c r="K1054" s="204"/>
      <c r="L1054" s="204"/>
    </row>
    <row r="1055" spans="9:12" x14ac:dyDescent="0.25">
      <c r="I1055" s="204"/>
      <c r="J1055" s="204"/>
      <c r="K1055" s="204"/>
      <c r="L1055" s="204"/>
    </row>
    <row r="1056" spans="9:12" x14ac:dyDescent="0.25">
      <c r="I1056" s="204"/>
      <c r="J1056" s="204"/>
      <c r="K1056" s="204"/>
      <c r="L1056" s="204"/>
    </row>
    <row r="1057" spans="9:12" x14ac:dyDescent="0.25">
      <c r="I1057" s="204"/>
      <c r="J1057" s="204"/>
      <c r="K1057" s="204"/>
      <c r="L1057" s="204"/>
    </row>
    <row r="1058" spans="9:12" x14ac:dyDescent="0.25">
      <c r="I1058" s="204"/>
      <c r="J1058" s="204"/>
      <c r="K1058" s="204"/>
      <c r="L1058" s="204"/>
    </row>
    <row r="1059" spans="9:12" x14ac:dyDescent="0.25">
      <c r="I1059" s="204"/>
      <c r="J1059" s="204"/>
      <c r="K1059" s="204"/>
      <c r="L1059" s="204"/>
    </row>
    <row r="1060" spans="9:12" x14ac:dyDescent="0.25">
      <c r="I1060" s="204"/>
      <c r="J1060" s="204"/>
      <c r="K1060" s="204"/>
      <c r="L1060" s="204"/>
    </row>
    <row r="1061" spans="9:12" x14ac:dyDescent="0.25">
      <c r="I1061" s="204"/>
      <c r="J1061" s="204"/>
      <c r="K1061" s="204"/>
      <c r="L1061" s="204"/>
    </row>
    <row r="1062" spans="9:12" x14ac:dyDescent="0.25">
      <c r="I1062" s="204"/>
      <c r="J1062" s="204"/>
      <c r="K1062" s="204"/>
      <c r="L1062" s="204"/>
    </row>
    <row r="1063" spans="9:12" x14ac:dyDescent="0.25">
      <c r="I1063" s="204"/>
      <c r="J1063" s="204"/>
      <c r="K1063" s="204"/>
      <c r="L1063" s="204"/>
    </row>
    <row r="1064" spans="9:12" x14ac:dyDescent="0.25">
      <c r="I1064" s="204"/>
      <c r="J1064" s="204"/>
      <c r="K1064" s="204"/>
      <c r="L1064" s="204"/>
    </row>
    <row r="1065" spans="9:12" x14ac:dyDescent="0.25">
      <c r="I1065" s="204"/>
      <c r="J1065" s="204"/>
      <c r="K1065" s="204"/>
      <c r="L1065" s="204"/>
    </row>
    <row r="1066" spans="9:12" x14ac:dyDescent="0.25">
      <c r="I1066" s="204"/>
      <c r="J1066" s="204"/>
      <c r="K1066" s="204"/>
      <c r="L1066" s="204"/>
    </row>
    <row r="1067" spans="9:12" x14ac:dyDescent="0.25">
      <c r="I1067" s="204"/>
      <c r="J1067" s="204"/>
      <c r="K1067" s="204"/>
      <c r="L1067" s="204"/>
    </row>
    <row r="1068" spans="9:12" x14ac:dyDescent="0.25">
      <c r="I1068" s="204"/>
      <c r="J1068" s="204"/>
      <c r="K1068" s="204"/>
      <c r="L1068" s="204"/>
    </row>
    <row r="1069" spans="9:12" x14ac:dyDescent="0.25">
      <c r="I1069" s="204"/>
      <c r="J1069" s="204"/>
      <c r="K1069" s="204"/>
      <c r="L1069" s="204"/>
    </row>
    <row r="1070" spans="9:12" x14ac:dyDescent="0.25">
      <c r="I1070" s="204"/>
      <c r="J1070" s="204"/>
      <c r="K1070" s="204"/>
      <c r="L1070" s="204"/>
    </row>
    <row r="1071" spans="9:12" x14ac:dyDescent="0.25">
      <c r="I1071" s="204"/>
      <c r="J1071" s="204"/>
      <c r="K1071" s="204"/>
      <c r="L1071" s="204"/>
    </row>
    <row r="1072" spans="9:12" x14ac:dyDescent="0.25">
      <c r="I1072" s="204"/>
      <c r="J1072" s="204"/>
      <c r="K1072" s="204"/>
      <c r="L1072" s="204"/>
    </row>
    <row r="1073" spans="9:12" x14ac:dyDescent="0.25">
      <c r="I1073" s="204"/>
      <c r="J1073" s="204"/>
      <c r="K1073" s="204"/>
      <c r="L1073" s="204"/>
    </row>
    <row r="1074" spans="9:12" x14ac:dyDescent="0.25">
      <c r="I1074" s="204"/>
      <c r="J1074" s="204"/>
      <c r="K1074" s="204"/>
      <c r="L1074" s="204"/>
    </row>
    <row r="1075" spans="9:12" x14ac:dyDescent="0.25">
      <c r="I1075" s="204"/>
      <c r="J1075" s="204"/>
      <c r="K1075" s="204"/>
      <c r="L1075" s="204"/>
    </row>
    <row r="1076" spans="9:12" x14ac:dyDescent="0.25">
      <c r="I1076" s="204"/>
      <c r="J1076" s="204"/>
      <c r="K1076" s="204"/>
      <c r="L1076" s="204"/>
    </row>
    <row r="1077" spans="9:12" x14ac:dyDescent="0.25">
      <c r="I1077" s="204"/>
      <c r="J1077" s="204"/>
      <c r="K1077" s="204"/>
      <c r="L1077" s="204"/>
    </row>
    <row r="1078" spans="9:12" x14ac:dyDescent="0.25">
      <c r="I1078" s="204"/>
      <c r="J1078" s="204"/>
      <c r="K1078" s="204"/>
      <c r="L1078" s="204"/>
    </row>
    <row r="1079" spans="9:12" x14ac:dyDescent="0.25">
      <c r="I1079" s="204"/>
      <c r="J1079" s="204"/>
      <c r="K1079" s="204"/>
      <c r="L1079" s="204"/>
    </row>
    <row r="1080" spans="9:12" x14ac:dyDescent="0.25">
      <c r="I1080" s="204"/>
      <c r="J1080" s="204"/>
      <c r="K1080" s="204"/>
      <c r="L1080" s="204"/>
    </row>
    <row r="1081" spans="9:12" x14ac:dyDescent="0.25">
      <c r="I1081" s="204"/>
      <c r="J1081" s="204"/>
      <c r="K1081" s="204"/>
      <c r="L1081" s="204"/>
    </row>
    <row r="1082" spans="9:12" x14ac:dyDescent="0.25">
      <c r="I1082" s="204"/>
      <c r="J1082" s="204"/>
      <c r="K1082" s="204"/>
      <c r="L1082" s="204"/>
    </row>
    <row r="1083" spans="9:12" x14ac:dyDescent="0.25">
      <c r="I1083" s="204"/>
      <c r="J1083" s="204"/>
      <c r="K1083" s="204"/>
      <c r="L1083" s="204"/>
    </row>
    <row r="1084" spans="9:12" x14ac:dyDescent="0.25">
      <c r="I1084" s="204"/>
      <c r="J1084" s="204"/>
      <c r="K1084" s="204"/>
      <c r="L1084" s="204"/>
    </row>
    <row r="1085" spans="9:12" x14ac:dyDescent="0.25">
      <c r="I1085" s="204"/>
      <c r="J1085" s="204"/>
      <c r="K1085" s="204"/>
      <c r="L1085" s="204"/>
    </row>
    <row r="1086" spans="9:12" x14ac:dyDescent="0.25">
      <c r="I1086" s="204"/>
      <c r="J1086" s="204"/>
      <c r="K1086" s="204"/>
      <c r="L1086" s="204"/>
    </row>
    <row r="1087" spans="9:12" x14ac:dyDescent="0.25">
      <c r="I1087" s="204"/>
      <c r="J1087" s="204"/>
      <c r="K1087" s="204"/>
      <c r="L1087" s="204"/>
    </row>
    <row r="1088" spans="9:12" x14ac:dyDescent="0.25">
      <c r="I1088" s="204"/>
      <c r="J1088" s="204"/>
      <c r="K1088" s="204"/>
      <c r="L1088" s="204"/>
    </row>
    <row r="1089" spans="9:12" x14ac:dyDescent="0.25">
      <c r="I1089" s="204"/>
      <c r="J1089" s="204"/>
      <c r="K1089" s="204"/>
      <c r="L1089" s="204"/>
    </row>
    <row r="1090" spans="9:12" x14ac:dyDescent="0.25">
      <c r="I1090" s="204"/>
      <c r="J1090" s="204"/>
      <c r="K1090" s="204"/>
      <c r="L1090" s="204"/>
    </row>
    <row r="1091" spans="9:12" x14ac:dyDescent="0.25">
      <c r="I1091" s="204"/>
      <c r="J1091" s="204"/>
      <c r="K1091" s="204"/>
      <c r="L1091" s="204"/>
    </row>
    <row r="1092" spans="9:12" x14ac:dyDescent="0.25">
      <c r="I1092" s="204"/>
      <c r="J1092" s="204"/>
      <c r="K1092" s="204"/>
      <c r="L1092" s="204"/>
    </row>
    <row r="1093" spans="9:12" x14ac:dyDescent="0.25">
      <c r="I1093" s="204"/>
      <c r="J1093" s="204"/>
      <c r="K1093" s="204"/>
      <c r="L1093" s="204"/>
    </row>
    <row r="1094" spans="9:12" x14ac:dyDescent="0.25">
      <c r="I1094" s="204"/>
      <c r="J1094" s="204"/>
      <c r="K1094" s="204"/>
      <c r="L1094" s="204"/>
    </row>
    <row r="1095" spans="9:12" x14ac:dyDescent="0.25">
      <c r="I1095" s="204"/>
      <c r="J1095" s="204"/>
      <c r="K1095" s="204"/>
      <c r="L1095" s="204"/>
    </row>
    <row r="1096" spans="9:12" x14ac:dyDescent="0.25">
      <c r="I1096" s="204"/>
      <c r="J1096" s="204"/>
      <c r="K1096" s="204"/>
      <c r="L1096" s="204"/>
    </row>
    <row r="1097" spans="9:12" x14ac:dyDescent="0.25">
      <c r="I1097" s="204"/>
      <c r="J1097" s="204"/>
      <c r="K1097" s="204"/>
      <c r="L1097" s="204"/>
    </row>
    <row r="1098" spans="9:12" x14ac:dyDescent="0.25">
      <c r="I1098" s="204"/>
      <c r="J1098" s="204"/>
      <c r="K1098" s="204"/>
      <c r="L1098" s="204"/>
    </row>
    <row r="1099" spans="9:12" x14ac:dyDescent="0.25">
      <c r="I1099" s="204"/>
      <c r="J1099" s="204"/>
      <c r="K1099" s="204"/>
      <c r="L1099" s="204"/>
    </row>
    <row r="1100" spans="9:12" x14ac:dyDescent="0.25">
      <c r="I1100" s="204"/>
      <c r="J1100" s="204"/>
      <c r="K1100" s="204"/>
      <c r="L1100" s="204"/>
    </row>
    <row r="1101" spans="9:12" x14ac:dyDescent="0.25">
      <c r="I1101" s="204"/>
      <c r="J1101" s="204"/>
      <c r="K1101" s="204"/>
      <c r="L1101" s="204"/>
    </row>
    <row r="1102" spans="9:12" x14ac:dyDescent="0.25">
      <c r="I1102" s="204"/>
      <c r="J1102" s="204"/>
      <c r="K1102" s="204"/>
      <c r="L1102" s="204"/>
    </row>
    <row r="1103" spans="9:12" x14ac:dyDescent="0.25">
      <c r="I1103" s="204"/>
      <c r="J1103" s="204"/>
      <c r="K1103" s="204"/>
      <c r="L1103" s="204"/>
    </row>
    <row r="1104" spans="9:12" x14ac:dyDescent="0.25">
      <c r="I1104" s="204"/>
      <c r="J1104" s="204"/>
      <c r="K1104" s="204"/>
      <c r="L1104" s="204"/>
    </row>
    <row r="1105" spans="9:12" x14ac:dyDescent="0.25">
      <c r="I1105" s="204"/>
      <c r="J1105" s="204"/>
      <c r="K1105" s="204"/>
      <c r="L1105" s="204"/>
    </row>
    <row r="1106" spans="9:12" x14ac:dyDescent="0.25">
      <c r="I1106" s="204"/>
      <c r="J1106" s="204"/>
      <c r="K1106" s="204"/>
      <c r="L1106" s="204"/>
    </row>
    <row r="1107" spans="9:12" x14ac:dyDescent="0.25">
      <c r="I1107" s="204"/>
      <c r="J1107" s="204"/>
      <c r="K1107" s="204"/>
      <c r="L1107" s="204"/>
    </row>
    <row r="1108" spans="9:12" x14ac:dyDescent="0.25">
      <c r="I1108" s="204"/>
      <c r="J1108" s="204"/>
      <c r="K1108" s="204"/>
      <c r="L1108" s="204"/>
    </row>
    <row r="1109" spans="9:12" x14ac:dyDescent="0.25">
      <c r="I1109" s="204"/>
      <c r="J1109" s="204"/>
      <c r="K1109" s="204"/>
      <c r="L1109" s="204"/>
    </row>
    <row r="1110" spans="9:12" x14ac:dyDescent="0.25">
      <c r="I1110" s="204"/>
      <c r="J1110" s="204"/>
      <c r="K1110" s="204"/>
      <c r="L1110" s="204"/>
    </row>
    <row r="1111" spans="9:12" x14ac:dyDescent="0.25">
      <c r="I1111" s="204"/>
      <c r="J1111" s="204"/>
      <c r="K1111" s="204"/>
      <c r="L1111" s="204"/>
    </row>
    <row r="1112" spans="9:12" x14ac:dyDescent="0.25">
      <c r="I1112" s="204"/>
      <c r="J1112" s="204"/>
      <c r="K1112" s="204"/>
      <c r="L1112" s="204"/>
    </row>
    <row r="1113" spans="9:12" x14ac:dyDescent="0.25">
      <c r="I1113" s="204"/>
      <c r="J1113" s="204"/>
      <c r="K1113" s="204"/>
      <c r="L1113" s="204"/>
    </row>
    <row r="1114" spans="9:12" x14ac:dyDescent="0.25">
      <c r="I1114" s="204"/>
      <c r="J1114" s="204"/>
      <c r="K1114" s="204"/>
      <c r="L1114" s="204"/>
    </row>
    <row r="1115" spans="9:12" x14ac:dyDescent="0.25">
      <c r="I1115" s="204"/>
      <c r="J1115" s="204"/>
      <c r="K1115" s="204"/>
      <c r="L1115" s="204"/>
    </row>
    <row r="1116" spans="9:12" x14ac:dyDescent="0.25">
      <c r="I1116" s="204"/>
      <c r="J1116" s="204"/>
      <c r="K1116" s="204"/>
      <c r="L1116" s="204"/>
    </row>
    <row r="1117" spans="9:12" x14ac:dyDescent="0.25">
      <c r="I1117" s="204"/>
      <c r="J1117" s="204"/>
      <c r="K1117" s="204"/>
      <c r="L1117" s="204"/>
    </row>
    <row r="1118" spans="9:12" x14ac:dyDescent="0.25">
      <c r="I1118" s="204"/>
      <c r="J1118" s="204"/>
      <c r="K1118" s="204"/>
      <c r="L1118" s="204"/>
    </row>
    <row r="1119" spans="9:12" x14ac:dyDescent="0.25">
      <c r="I1119" s="204"/>
      <c r="J1119" s="204"/>
      <c r="K1119" s="204"/>
      <c r="L1119" s="204"/>
    </row>
    <row r="1120" spans="9:12" x14ac:dyDescent="0.25">
      <c r="I1120" s="204"/>
      <c r="J1120" s="204"/>
      <c r="K1120" s="204"/>
      <c r="L1120" s="204"/>
    </row>
    <row r="1121" spans="9:12" x14ac:dyDescent="0.25">
      <c r="I1121" s="204"/>
      <c r="J1121" s="204"/>
      <c r="K1121" s="204"/>
      <c r="L1121" s="204"/>
    </row>
    <row r="1122" spans="9:12" x14ac:dyDescent="0.25">
      <c r="I1122" s="204"/>
      <c r="J1122" s="204"/>
      <c r="K1122" s="204"/>
      <c r="L1122" s="204"/>
    </row>
    <row r="1123" spans="9:12" x14ac:dyDescent="0.25">
      <c r="I1123" s="204"/>
      <c r="J1123" s="204"/>
      <c r="K1123" s="204"/>
      <c r="L1123" s="204"/>
    </row>
    <row r="1124" spans="9:12" x14ac:dyDescent="0.25">
      <c r="I1124" s="204"/>
      <c r="J1124" s="204"/>
      <c r="K1124" s="204"/>
      <c r="L1124" s="204"/>
    </row>
    <row r="1125" spans="9:12" x14ac:dyDescent="0.25">
      <c r="I1125" s="204"/>
      <c r="J1125" s="204"/>
      <c r="K1125" s="204"/>
      <c r="L1125" s="204"/>
    </row>
    <row r="1126" spans="9:12" x14ac:dyDescent="0.25">
      <c r="I1126" s="204"/>
      <c r="J1126" s="204"/>
      <c r="K1126" s="204"/>
      <c r="L1126" s="204"/>
    </row>
    <row r="1127" spans="9:12" x14ac:dyDescent="0.25">
      <c r="I1127" s="204"/>
      <c r="J1127" s="204"/>
      <c r="K1127" s="204"/>
      <c r="L1127" s="204"/>
    </row>
    <row r="1128" spans="9:12" x14ac:dyDescent="0.25">
      <c r="I1128" s="204"/>
      <c r="J1128" s="204"/>
      <c r="K1128" s="204"/>
      <c r="L1128" s="204"/>
    </row>
    <row r="1129" spans="9:12" x14ac:dyDescent="0.25">
      <c r="I1129" s="204"/>
      <c r="J1129" s="204"/>
      <c r="K1129" s="204"/>
      <c r="L1129" s="204"/>
    </row>
    <row r="1130" spans="9:12" x14ac:dyDescent="0.25">
      <c r="I1130" s="204"/>
      <c r="J1130" s="204"/>
      <c r="K1130" s="204"/>
      <c r="L1130" s="204"/>
    </row>
    <row r="1131" spans="9:12" x14ac:dyDescent="0.25">
      <c r="I1131" s="204"/>
      <c r="J1131" s="204"/>
      <c r="K1131" s="204"/>
      <c r="L1131" s="204"/>
    </row>
    <row r="1132" spans="9:12" x14ac:dyDescent="0.25">
      <c r="I1132" s="204"/>
      <c r="J1132" s="204"/>
      <c r="K1132" s="204"/>
      <c r="L1132" s="204"/>
    </row>
    <row r="1133" spans="9:12" x14ac:dyDescent="0.25">
      <c r="I1133" s="204"/>
      <c r="J1133" s="204"/>
      <c r="K1133" s="204"/>
      <c r="L1133" s="204"/>
    </row>
    <row r="1134" spans="9:12" x14ac:dyDescent="0.25">
      <c r="I1134" s="204"/>
      <c r="J1134" s="204"/>
      <c r="K1134" s="204"/>
      <c r="L1134" s="204"/>
    </row>
    <row r="1135" spans="9:12" x14ac:dyDescent="0.25">
      <c r="I1135" s="204"/>
      <c r="J1135" s="204"/>
      <c r="K1135" s="204"/>
      <c r="L1135" s="204"/>
    </row>
    <row r="1136" spans="9:12" x14ac:dyDescent="0.25">
      <c r="I1136" s="204"/>
      <c r="J1136" s="204"/>
      <c r="K1136" s="204"/>
      <c r="L1136" s="204"/>
    </row>
    <row r="1137" spans="9:12" x14ac:dyDescent="0.25">
      <c r="I1137" s="204"/>
      <c r="J1137" s="204"/>
      <c r="K1137" s="204"/>
      <c r="L1137" s="204"/>
    </row>
    <row r="1138" spans="9:12" x14ac:dyDescent="0.25">
      <c r="I1138" s="204"/>
      <c r="J1138" s="204"/>
      <c r="K1138" s="204"/>
      <c r="L1138" s="204"/>
    </row>
    <row r="1139" spans="9:12" x14ac:dyDescent="0.25">
      <c r="I1139" s="204"/>
      <c r="J1139" s="204"/>
      <c r="K1139" s="204"/>
      <c r="L1139" s="204"/>
    </row>
    <row r="1140" spans="9:12" x14ac:dyDescent="0.25">
      <c r="I1140" s="204"/>
      <c r="J1140" s="204"/>
      <c r="K1140" s="204"/>
      <c r="L1140" s="204"/>
    </row>
    <row r="1141" spans="9:12" x14ac:dyDescent="0.25">
      <c r="I1141" s="204"/>
      <c r="J1141" s="204"/>
      <c r="K1141" s="204"/>
      <c r="L1141" s="204"/>
    </row>
    <row r="1142" spans="9:12" x14ac:dyDescent="0.25">
      <c r="I1142" s="204"/>
      <c r="J1142" s="204"/>
      <c r="K1142" s="204"/>
      <c r="L1142" s="204"/>
    </row>
    <row r="1143" spans="9:12" x14ac:dyDescent="0.25">
      <c r="I1143" s="204"/>
      <c r="J1143" s="204"/>
      <c r="K1143" s="204"/>
      <c r="L1143" s="204"/>
    </row>
    <row r="1144" spans="9:12" x14ac:dyDescent="0.25">
      <c r="I1144" s="204"/>
      <c r="J1144" s="204"/>
      <c r="K1144" s="204"/>
      <c r="L1144" s="204"/>
    </row>
    <row r="1145" spans="9:12" x14ac:dyDescent="0.25">
      <c r="I1145" s="204"/>
      <c r="J1145" s="204"/>
      <c r="K1145" s="204"/>
      <c r="L1145" s="204"/>
    </row>
    <row r="1146" spans="9:12" x14ac:dyDescent="0.25">
      <c r="I1146" s="204"/>
      <c r="J1146" s="204"/>
      <c r="K1146" s="204"/>
      <c r="L1146" s="204"/>
    </row>
    <row r="1147" spans="9:12" x14ac:dyDescent="0.25">
      <c r="I1147" s="204"/>
      <c r="J1147" s="204"/>
      <c r="K1147" s="204"/>
      <c r="L1147" s="204"/>
    </row>
    <row r="1148" spans="9:12" x14ac:dyDescent="0.25">
      <c r="I1148" s="204"/>
      <c r="J1148" s="204"/>
      <c r="K1148" s="204"/>
      <c r="L1148" s="204"/>
    </row>
    <row r="1149" spans="9:12" x14ac:dyDescent="0.25">
      <c r="I1149" s="204"/>
      <c r="J1149" s="204"/>
      <c r="K1149" s="204"/>
      <c r="L1149" s="204"/>
    </row>
    <row r="1150" spans="9:12" x14ac:dyDescent="0.25">
      <c r="I1150" s="204"/>
      <c r="J1150" s="204"/>
      <c r="K1150" s="204"/>
      <c r="L1150" s="204"/>
    </row>
    <row r="1151" spans="9:12" x14ac:dyDescent="0.25">
      <c r="I1151" s="204"/>
      <c r="J1151" s="204"/>
      <c r="K1151" s="204"/>
      <c r="L1151" s="204"/>
    </row>
    <row r="1152" spans="9:12" x14ac:dyDescent="0.25">
      <c r="I1152" s="204"/>
      <c r="J1152" s="204"/>
      <c r="K1152" s="204"/>
      <c r="L1152" s="204"/>
    </row>
    <row r="1153" spans="9:12" x14ac:dyDescent="0.25">
      <c r="I1153" s="204"/>
      <c r="J1153" s="204"/>
      <c r="K1153" s="204"/>
      <c r="L1153" s="204"/>
    </row>
    <row r="1154" spans="9:12" x14ac:dyDescent="0.25">
      <c r="I1154" s="204"/>
      <c r="J1154" s="204"/>
      <c r="K1154" s="204"/>
      <c r="L1154" s="204"/>
    </row>
    <row r="1155" spans="9:12" x14ac:dyDescent="0.25">
      <c r="I1155" s="204"/>
      <c r="J1155" s="204"/>
      <c r="K1155" s="204"/>
      <c r="L1155" s="204"/>
    </row>
    <row r="1156" spans="9:12" x14ac:dyDescent="0.25">
      <c r="I1156" s="204"/>
      <c r="J1156" s="204"/>
      <c r="K1156" s="204"/>
      <c r="L1156" s="204"/>
    </row>
    <row r="1157" spans="9:12" x14ac:dyDescent="0.25">
      <c r="I1157" s="204"/>
      <c r="J1157" s="204"/>
      <c r="K1157" s="204"/>
      <c r="L1157" s="204"/>
    </row>
    <row r="1158" spans="9:12" x14ac:dyDescent="0.25">
      <c r="I1158" s="204"/>
      <c r="J1158" s="204"/>
      <c r="K1158" s="204"/>
      <c r="L1158" s="204"/>
    </row>
    <row r="1159" spans="9:12" x14ac:dyDescent="0.25">
      <c r="I1159" s="204"/>
      <c r="J1159" s="204"/>
      <c r="K1159" s="204"/>
      <c r="L1159" s="204"/>
    </row>
    <row r="1160" spans="9:12" x14ac:dyDescent="0.25">
      <c r="I1160" s="204"/>
      <c r="J1160" s="204"/>
      <c r="K1160" s="204"/>
      <c r="L1160" s="204"/>
    </row>
    <row r="1161" spans="9:12" x14ac:dyDescent="0.25">
      <c r="I1161" s="204"/>
      <c r="J1161" s="204"/>
      <c r="K1161" s="204"/>
      <c r="L1161" s="204"/>
    </row>
    <row r="1162" spans="9:12" x14ac:dyDescent="0.25">
      <c r="I1162" s="204"/>
      <c r="J1162" s="204"/>
      <c r="K1162" s="204"/>
      <c r="L1162" s="204"/>
    </row>
    <row r="1163" spans="9:12" x14ac:dyDescent="0.25">
      <c r="I1163" s="204"/>
      <c r="J1163" s="204"/>
      <c r="K1163" s="204"/>
      <c r="L1163" s="204"/>
    </row>
    <row r="1164" spans="9:12" x14ac:dyDescent="0.25">
      <c r="I1164" s="204"/>
      <c r="J1164" s="204"/>
      <c r="K1164" s="204"/>
      <c r="L1164" s="204"/>
    </row>
    <row r="1165" spans="9:12" x14ac:dyDescent="0.25">
      <c r="I1165" s="204"/>
      <c r="J1165" s="204"/>
      <c r="K1165" s="204"/>
      <c r="L1165" s="204"/>
    </row>
    <row r="1166" spans="9:12" x14ac:dyDescent="0.25">
      <c r="I1166" s="204"/>
      <c r="J1166" s="204"/>
      <c r="K1166" s="204"/>
      <c r="L1166" s="204"/>
    </row>
    <row r="1167" spans="9:12" x14ac:dyDescent="0.25">
      <c r="I1167" s="204"/>
      <c r="J1167" s="204"/>
      <c r="K1167" s="204"/>
      <c r="L1167" s="204"/>
    </row>
    <row r="1168" spans="9:12" x14ac:dyDescent="0.25">
      <c r="I1168" s="204"/>
      <c r="J1168" s="204"/>
      <c r="K1168" s="204"/>
      <c r="L1168" s="204"/>
    </row>
    <row r="1169" spans="9:12" x14ac:dyDescent="0.25">
      <c r="I1169" s="204"/>
      <c r="J1169" s="204"/>
      <c r="K1169" s="204"/>
      <c r="L1169" s="204"/>
    </row>
    <row r="1170" spans="9:12" x14ac:dyDescent="0.25">
      <c r="I1170" s="204"/>
      <c r="J1170" s="204"/>
      <c r="K1170" s="204"/>
      <c r="L1170" s="204"/>
    </row>
    <row r="1171" spans="9:12" x14ac:dyDescent="0.25">
      <c r="I1171" s="204"/>
      <c r="J1171" s="204"/>
      <c r="K1171" s="204"/>
      <c r="L1171" s="204"/>
    </row>
    <row r="1172" spans="9:12" x14ac:dyDescent="0.25">
      <c r="I1172" s="204"/>
      <c r="J1172" s="204"/>
      <c r="K1172" s="204"/>
      <c r="L1172" s="204"/>
    </row>
    <row r="1173" spans="9:12" x14ac:dyDescent="0.25">
      <c r="I1173" s="204"/>
      <c r="J1173" s="204"/>
      <c r="K1173" s="204"/>
      <c r="L1173" s="204"/>
    </row>
    <row r="1174" spans="9:12" x14ac:dyDescent="0.25">
      <c r="I1174" s="204"/>
      <c r="J1174" s="204"/>
      <c r="K1174" s="204"/>
      <c r="L1174" s="204"/>
    </row>
    <row r="1175" spans="9:12" x14ac:dyDescent="0.25">
      <c r="I1175" s="204"/>
      <c r="J1175" s="204"/>
      <c r="K1175" s="204"/>
      <c r="L1175" s="204"/>
    </row>
    <row r="1176" spans="9:12" x14ac:dyDescent="0.25">
      <c r="I1176" s="204"/>
      <c r="J1176" s="204"/>
      <c r="K1176" s="204"/>
      <c r="L1176" s="204"/>
    </row>
    <row r="1177" spans="9:12" x14ac:dyDescent="0.25">
      <c r="I1177" s="204"/>
      <c r="J1177" s="204"/>
      <c r="K1177" s="204"/>
      <c r="L1177" s="204"/>
    </row>
    <row r="1178" spans="9:12" x14ac:dyDescent="0.25">
      <c r="I1178" s="204"/>
      <c r="J1178" s="204"/>
      <c r="K1178" s="204"/>
      <c r="L1178" s="204"/>
    </row>
    <row r="1179" spans="9:12" x14ac:dyDescent="0.25">
      <c r="I1179" s="204"/>
      <c r="J1179" s="204"/>
      <c r="K1179" s="204"/>
      <c r="L1179" s="204"/>
    </row>
    <row r="1180" spans="9:12" x14ac:dyDescent="0.25">
      <c r="I1180" s="204"/>
      <c r="J1180" s="204"/>
      <c r="K1180" s="204"/>
      <c r="L1180" s="204"/>
    </row>
    <row r="1181" spans="9:12" x14ac:dyDescent="0.25">
      <c r="I1181" s="204"/>
      <c r="J1181" s="204"/>
      <c r="K1181" s="204"/>
      <c r="L1181" s="204"/>
    </row>
    <row r="1182" spans="9:12" x14ac:dyDescent="0.25">
      <c r="I1182" s="204"/>
      <c r="J1182" s="204"/>
      <c r="K1182" s="204"/>
      <c r="L1182" s="204"/>
    </row>
    <row r="1183" spans="9:12" x14ac:dyDescent="0.25">
      <c r="I1183" s="204"/>
      <c r="J1183" s="204"/>
      <c r="K1183" s="204"/>
      <c r="L1183" s="204"/>
    </row>
    <row r="1184" spans="9:12" x14ac:dyDescent="0.25">
      <c r="I1184" s="204"/>
      <c r="J1184" s="204"/>
      <c r="K1184" s="204"/>
      <c r="L1184" s="204"/>
    </row>
    <row r="1185" spans="9:12" x14ac:dyDescent="0.25">
      <c r="I1185" s="204"/>
      <c r="J1185" s="204"/>
      <c r="K1185" s="204"/>
      <c r="L1185" s="204"/>
    </row>
    <row r="1186" spans="9:12" x14ac:dyDescent="0.25">
      <c r="I1186" s="204"/>
      <c r="J1186" s="204"/>
      <c r="K1186" s="204"/>
      <c r="L1186" s="204"/>
    </row>
    <row r="1187" spans="9:12" x14ac:dyDescent="0.25">
      <c r="I1187" s="204"/>
      <c r="J1187" s="204"/>
      <c r="K1187" s="204"/>
      <c r="L1187" s="204"/>
    </row>
    <row r="1188" spans="9:12" x14ac:dyDescent="0.25">
      <c r="I1188" s="204"/>
      <c r="J1188" s="204"/>
      <c r="K1188" s="204"/>
      <c r="L1188" s="204"/>
    </row>
    <row r="1189" spans="9:12" x14ac:dyDescent="0.25">
      <c r="I1189" s="204"/>
      <c r="J1189" s="204"/>
      <c r="K1189" s="204"/>
      <c r="L1189" s="204"/>
    </row>
    <row r="1190" spans="9:12" x14ac:dyDescent="0.25">
      <c r="I1190" s="204"/>
      <c r="J1190" s="204"/>
      <c r="K1190" s="204"/>
      <c r="L1190" s="204"/>
    </row>
    <row r="1191" spans="9:12" x14ac:dyDescent="0.25">
      <c r="I1191" s="204"/>
      <c r="J1191" s="204"/>
      <c r="K1191" s="204"/>
      <c r="L1191" s="204"/>
    </row>
    <row r="1192" spans="9:12" x14ac:dyDescent="0.25">
      <c r="I1192" s="204"/>
      <c r="J1192" s="204"/>
      <c r="K1192" s="204"/>
      <c r="L1192" s="204"/>
    </row>
    <row r="1193" spans="9:12" x14ac:dyDescent="0.25">
      <c r="I1193" s="204"/>
      <c r="J1193" s="204"/>
      <c r="K1193" s="204"/>
      <c r="L1193" s="204"/>
    </row>
    <row r="1194" spans="9:12" x14ac:dyDescent="0.25">
      <c r="I1194" s="204"/>
      <c r="J1194" s="204"/>
      <c r="K1194" s="204"/>
      <c r="L1194" s="204"/>
    </row>
    <row r="1195" spans="9:12" x14ac:dyDescent="0.25">
      <c r="I1195" s="204"/>
      <c r="J1195" s="204"/>
      <c r="K1195" s="204"/>
      <c r="L1195" s="204"/>
    </row>
    <row r="1196" spans="9:12" x14ac:dyDescent="0.25">
      <c r="I1196" s="204"/>
      <c r="J1196" s="204"/>
      <c r="K1196" s="204"/>
      <c r="L1196" s="204"/>
    </row>
    <row r="1197" spans="9:12" x14ac:dyDescent="0.25">
      <c r="I1197" s="204"/>
      <c r="J1197" s="204"/>
      <c r="K1197" s="204"/>
      <c r="L1197" s="204"/>
    </row>
    <row r="1198" spans="9:12" x14ac:dyDescent="0.25">
      <c r="I1198" s="204"/>
      <c r="J1198" s="204"/>
      <c r="K1198" s="204"/>
      <c r="L1198" s="204"/>
    </row>
    <row r="1199" spans="9:12" x14ac:dyDescent="0.25">
      <c r="I1199" s="204"/>
      <c r="J1199" s="204"/>
      <c r="K1199" s="204"/>
      <c r="L1199" s="204"/>
    </row>
    <row r="1200" spans="9:12" x14ac:dyDescent="0.25">
      <c r="I1200" s="204"/>
      <c r="J1200" s="204"/>
      <c r="K1200" s="204"/>
      <c r="L1200" s="204"/>
    </row>
    <row r="1201" spans="9:12" x14ac:dyDescent="0.25">
      <c r="I1201" s="204"/>
      <c r="J1201" s="204"/>
      <c r="K1201" s="204"/>
      <c r="L1201" s="204"/>
    </row>
    <row r="1202" spans="9:12" x14ac:dyDescent="0.25">
      <c r="I1202" s="204"/>
      <c r="J1202" s="204"/>
      <c r="K1202" s="204"/>
      <c r="L1202" s="204"/>
    </row>
    <row r="1203" spans="9:12" x14ac:dyDescent="0.25">
      <c r="I1203" s="204"/>
      <c r="J1203" s="204"/>
      <c r="K1203" s="204"/>
      <c r="L1203" s="204"/>
    </row>
    <row r="1204" spans="9:12" x14ac:dyDescent="0.25">
      <c r="I1204" s="204"/>
      <c r="J1204" s="204"/>
      <c r="K1204" s="204"/>
      <c r="L1204" s="204"/>
    </row>
    <row r="1205" spans="9:12" x14ac:dyDescent="0.25">
      <c r="I1205" s="204"/>
      <c r="J1205" s="204"/>
      <c r="K1205" s="204"/>
      <c r="L1205" s="204"/>
    </row>
    <row r="1206" spans="9:12" x14ac:dyDescent="0.25">
      <c r="I1206" s="204"/>
      <c r="J1206" s="204"/>
      <c r="K1206" s="204"/>
      <c r="L1206" s="204"/>
    </row>
    <row r="1207" spans="9:12" x14ac:dyDescent="0.25">
      <c r="I1207" s="204"/>
      <c r="J1207" s="204"/>
      <c r="K1207" s="204"/>
      <c r="L1207" s="204"/>
    </row>
    <row r="1208" spans="9:12" x14ac:dyDescent="0.25">
      <c r="I1208" s="204"/>
      <c r="J1208" s="204"/>
      <c r="K1208" s="204"/>
      <c r="L1208" s="204"/>
    </row>
    <row r="1209" spans="9:12" x14ac:dyDescent="0.25">
      <c r="I1209" s="204"/>
      <c r="J1209" s="204"/>
      <c r="K1209" s="204"/>
      <c r="L1209" s="204"/>
    </row>
    <row r="1210" spans="9:12" x14ac:dyDescent="0.25">
      <c r="I1210" s="204"/>
      <c r="J1210" s="204"/>
      <c r="K1210" s="204"/>
      <c r="L1210" s="204"/>
    </row>
    <row r="1211" spans="9:12" x14ac:dyDescent="0.25">
      <c r="I1211" s="204"/>
      <c r="J1211" s="204"/>
      <c r="K1211" s="204"/>
      <c r="L1211" s="204"/>
    </row>
    <row r="1212" spans="9:12" x14ac:dyDescent="0.25">
      <c r="I1212" s="204"/>
      <c r="J1212" s="204"/>
      <c r="K1212" s="204"/>
      <c r="L1212" s="204"/>
    </row>
    <row r="1213" spans="9:12" x14ac:dyDescent="0.25">
      <c r="I1213" s="204"/>
      <c r="J1213" s="204"/>
      <c r="K1213" s="204"/>
      <c r="L1213" s="204"/>
    </row>
    <row r="1214" spans="9:12" x14ac:dyDescent="0.25">
      <c r="I1214" s="204"/>
      <c r="J1214" s="204"/>
      <c r="K1214" s="204"/>
      <c r="L1214" s="204"/>
    </row>
    <row r="1215" spans="9:12" x14ac:dyDescent="0.25">
      <c r="I1215" s="204"/>
      <c r="J1215" s="204"/>
      <c r="K1215" s="204"/>
      <c r="L1215" s="204"/>
    </row>
    <row r="1216" spans="9:12" x14ac:dyDescent="0.25">
      <c r="I1216" s="204"/>
      <c r="J1216" s="204"/>
      <c r="K1216" s="204"/>
      <c r="L1216" s="204"/>
    </row>
    <row r="1217" spans="9:12" x14ac:dyDescent="0.25">
      <c r="I1217" s="204"/>
      <c r="J1217" s="204"/>
      <c r="K1217" s="204"/>
      <c r="L1217" s="204"/>
    </row>
    <row r="1218" spans="9:12" x14ac:dyDescent="0.25">
      <c r="I1218" s="204"/>
      <c r="J1218" s="204"/>
      <c r="K1218" s="204"/>
      <c r="L1218" s="204"/>
    </row>
    <row r="1219" spans="9:12" x14ac:dyDescent="0.25">
      <c r="I1219" s="204"/>
      <c r="J1219" s="204"/>
      <c r="K1219" s="204"/>
      <c r="L1219" s="204"/>
    </row>
    <row r="1220" spans="9:12" x14ac:dyDescent="0.25">
      <c r="I1220" s="204"/>
      <c r="J1220" s="204"/>
      <c r="K1220" s="204"/>
      <c r="L1220" s="204"/>
    </row>
    <row r="1221" spans="9:12" x14ac:dyDescent="0.25">
      <c r="I1221" s="204"/>
      <c r="J1221" s="204"/>
      <c r="K1221" s="204"/>
      <c r="L1221" s="204"/>
    </row>
    <row r="1222" spans="9:12" x14ac:dyDescent="0.25">
      <c r="I1222" s="204"/>
      <c r="J1222" s="204"/>
      <c r="K1222" s="204"/>
      <c r="L1222" s="204"/>
    </row>
    <row r="1223" spans="9:12" x14ac:dyDescent="0.25">
      <c r="I1223" s="204"/>
      <c r="J1223" s="204"/>
      <c r="K1223" s="204"/>
      <c r="L1223" s="204"/>
    </row>
    <row r="1224" spans="9:12" x14ac:dyDescent="0.25">
      <c r="I1224" s="204"/>
      <c r="J1224" s="204"/>
      <c r="K1224" s="204"/>
      <c r="L1224" s="204"/>
    </row>
    <row r="1225" spans="9:12" x14ac:dyDescent="0.25">
      <c r="I1225" s="204"/>
      <c r="J1225" s="204"/>
      <c r="K1225" s="204"/>
      <c r="L1225" s="204"/>
    </row>
    <row r="1226" spans="9:12" x14ac:dyDescent="0.25">
      <c r="I1226" s="204"/>
      <c r="J1226" s="204"/>
      <c r="K1226" s="204"/>
      <c r="L1226" s="204"/>
    </row>
    <row r="1227" spans="9:12" x14ac:dyDescent="0.25">
      <c r="I1227" s="204"/>
      <c r="J1227" s="204"/>
      <c r="K1227" s="204"/>
      <c r="L1227" s="204"/>
    </row>
    <row r="1228" spans="9:12" x14ac:dyDescent="0.25">
      <c r="I1228" s="204"/>
      <c r="J1228" s="204"/>
      <c r="K1228" s="204"/>
      <c r="L1228" s="204"/>
    </row>
    <row r="1229" spans="9:12" x14ac:dyDescent="0.25">
      <c r="I1229" s="204"/>
      <c r="J1229" s="204"/>
      <c r="K1229" s="204"/>
      <c r="L1229" s="204"/>
    </row>
    <row r="1230" spans="9:12" x14ac:dyDescent="0.25">
      <c r="I1230" s="204"/>
      <c r="J1230" s="204"/>
      <c r="K1230" s="204"/>
      <c r="L1230" s="204"/>
    </row>
    <row r="1231" spans="9:12" x14ac:dyDescent="0.25">
      <c r="I1231" s="204"/>
      <c r="J1231" s="204"/>
      <c r="K1231" s="204"/>
      <c r="L1231" s="204"/>
    </row>
    <row r="1232" spans="9:12" x14ac:dyDescent="0.25">
      <c r="I1232" s="204"/>
      <c r="J1232" s="204"/>
      <c r="K1232" s="204"/>
      <c r="L1232" s="204"/>
    </row>
    <row r="1233" spans="9:12" x14ac:dyDescent="0.25">
      <c r="I1233" s="204"/>
      <c r="J1233" s="204"/>
      <c r="K1233" s="204"/>
      <c r="L1233" s="204"/>
    </row>
    <row r="1234" spans="9:12" x14ac:dyDescent="0.25">
      <c r="I1234" s="204"/>
      <c r="J1234" s="204"/>
      <c r="K1234" s="204"/>
      <c r="L1234" s="204"/>
    </row>
    <row r="1235" spans="9:12" x14ac:dyDescent="0.25">
      <c r="I1235" s="204"/>
      <c r="J1235" s="204"/>
      <c r="K1235" s="204"/>
      <c r="L1235" s="204"/>
    </row>
    <row r="1236" spans="9:12" x14ac:dyDescent="0.25">
      <c r="I1236" s="204"/>
      <c r="J1236" s="204"/>
      <c r="K1236" s="204"/>
      <c r="L1236" s="204"/>
    </row>
    <row r="1237" spans="9:12" x14ac:dyDescent="0.25">
      <c r="I1237" s="204"/>
      <c r="J1237" s="204"/>
      <c r="K1237" s="204"/>
      <c r="L1237" s="204"/>
    </row>
    <row r="1238" spans="9:12" x14ac:dyDescent="0.25">
      <c r="I1238" s="204"/>
      <c r="J1238" s="204"/>
      <c r="K1238" s="204"/>
      <c r="L1238" s="204"/>
    </row>
    <row r="1239" spans="9:12" x14ac:dyDescent="0.25">
      <c r="I1239" s="204"/>
      <c r="J1239" s="204"/>
      <c r="K1239" s="204"/>
      <c r="L1239" s="204"/>
    </row>
    <row r="1240" spans="9:12" x14ac:dyDescent="0.25">
      <c r="I1240" s="204"/>
      <c r="J1240" s="204"/>
      <c r="K1240" s="204"/>
      <c r="L1240" s="204"/>
    </row>
    <row r="1241" spans="9:12" x14ac:dyDescent="0.25">
      <c r="I1241" s="204"/>
      <c r="J1241" s="204"/>
      <c r="K1241" s="204"/>
      <c r="L1241" s="204"/>
    </row>
    <row r="1242" spans="9:12" x14ac:dyDescent="0.25">
      <c r="I1242" s="204"/>
      <c r="J1242" s="204"/>
      <c r="K1242" s="204"/>
      <c r="L1242" s="204"/>
    </row>
    <row r="1243" spans="9:12" x14ac:dyDescent="0.25">
      <c r="I1243" s="204"/>
      <c r="J1243" s="204"/>
      <c r="K1243" s="204"/>
      <c r="L1243" s="204"/>
    </row>
    <row r="1244" spans="9:12" x14ac:dyDescent="0.25">
      <c r="I1244" s="204"/>
      <c r="J1244" s="204"/>
      <c r="K1244" s="204"/>
      <c r="L1244" s="204"/>
    </row>
    <row r="1245" spans="9:12" x14ac:dyDescent="0.25">
      <c r="I1245" s="204"/>
      <c r="J1245" s="204"/>
      <c r="K1245" s="204"/>
      <c r="L1245" s="204"/>
    </row>
    <row r="1246" spans="9:12" x14ac:dyDescent="0.25">
      <c r="I1246" s="204"/>
      <c r="J1246" s="204"/>
      <c r="K1246" s="204"/>
      <c r="L1246" s="204"/>
    </row>
    <row r="1247" spans="9:12" x14ac:dyDescent="0.25">
      <c r="I1247" s="204"/>
      <c r="J1247" s="204"/>
      <c r="K1247" s="204"/>
      <c r="L1247" s="204"/>
    </row>
    <row r="1248" spans="9:12" x14ac:dyDescent="0.25">
      <c r="I1248" s="204"/>
      <c r="J1248" s="204"/>
      <c r="K1248" s="204"/>
      <c r="L1248" s="204"/>
    </row>
    <row r="1249" spans="9:12" x14ac:dyDescent="0.25">
      <c r="I1249" s="204"/>
      <c r="J1249" s="204"/>
      <c r="K1249" s="204"/>
      <c r="L1249" s="204"/>
    </row>
    <row r="1250" spans="9:12" x14ac:dyDescent="0.25">
      <c r="I1250" s="204"/>
      <c r="J1250" s="204"/>
      <c r="K1250" s="204"/>
      <c r="L1250" s="204"/>
    </row>
    <row r="1251" spans="9:12" x14ac:dyDescent="0.25">
      <c r="I1251" s="204"/>
      <c r="J1251" s="204"/>
      <c r="K1251" s="204"/>
      <c r="L1251" s="204"/>
    </row>
    <row r="1252" spans="9:12" x14ac:dyDescent="0.25">
      <c r="I1252" s="204"/>
      <c r="J1252" s="204"/>
      <c r="K1252" s="204"/>
      <c r="L1252" s="204"/>
    </row>
    <row r="1253" spans="9:12" x14ac:dyDescent="0.25">
      <c r="I1253" s="204"/>
      <c r="J1253" s="204"/>
      <c r="K1253" s="204"/>
      <c r="L1253" s="204"/>
    </row>
    <row r="1254" spans="9:12" x14ac:dyDescent="0.25">
      <c r="I1254" s="204"/>
      <c r="J1254" s="204"/>
      <c r="K1254" s="204"/>
      <c r="L1254" s="204"/>
    </row>
    <row r="1255" spans="9:12" x14ac:dyDescent="0.25">
      <c r="I1255" s="204"/>
      <c r="J1255" s="204"/>
      <c r="K1255" s="204"/>
      <c r="L1255" s="204"/>
    </row>
    <row r="1256" spans="9:12" x14ac:dyDescent="0.25">
      <c r="I1256" s="204"/>
      <c r="J1256" s="204"/>
      <c r="K1256" s="204"/>
      <c r="L1256" s="204"/>
    </row>
    <row r="1257" spans="9:12" x14ac:dyDescent="0.25">
      <c r="I1257" s="204"/>
      <c r="J1257" s="204"/>
      <c r="K1257" s="204"/>
      <c r="L1257" s="204"/>
    </row>
    <row r="1258" spans="9:12" x14ac:dyDescent="0.25">
      <c r="I1258" s="204"/>
      <c r="J1258" s="204"/>
      <c r="K1258" s="204"/>
      <c r="L1258" s="204"/>
    </row>
    <row r="1259" spans="9:12" x14ac:dyDescent="0.25">
      <c r="I1259" s="204"/>
      <c r="J1259" s="204"/>
      <c r="K1259" s="204"/>
      <c r="L1259" s="204"/>
    </row>
    <row r="1260" spans="9:12" x14ac:dyDescent="0.25">
      <c r="I1260" s="204"/>
      <c r="J1260" s="204"/>
      <c r="K1260" s="204"/>
      <c r="L1260" s="204"/>
    </row>
    <row r="1261" spans="9:12" x14ac:dyDescent="0.25">
      <c r="I1261" s="204"/>
      <c r="J1261" s="204"/>
      <c r="K1261" s="204"/>
      <c r="L1261" s="204"/>
    </row>
    <row r="1262" spans="9:12" x14ac:dyDescent="0.25">
      <c r="I1262" s="204"/>
      <c r="J1262" s="204"/>
      <c r="K1262" s="204"/>
      <c r="L1262" s="204"/>
    </row>
    <row r="1263" spans="9:12" x14ac:dyDescent="0.25">
      <c r="I1263" s="204"/>
      <c r="J1263" s="204"/>
      <c r="K1263" s="204"/>
      <c r="L1263" s="204"/>
    </row>
    <row r="1264" spans="9:12" x14ac:dyDescent="0.25">
      <c r="I1264" s="204"/>
      <c r="J1264" s="204"/>
      <c r="K1264" s="204"/>
      <c r="L1264" s="204"/>
    </row>
    <row r="1265" spans="9:12" x14ac:dyDescent="0.25">
      <c r="I1265" s="204"/>
      <c r="J1265" s="204"/>
      <c r="K1265" s="204"/>
      <c r="L1265" s="204"/>
    </row>
    <row r="1266" spans="9:12" x14ac:dyDescent="0.25">
      <c r="I1266" s="204"/>
      <c r="J1266" s="204"/>
      <c r="K1266" s="204"/>
      <c r="L1266" s="204"/>
    </row>
    <row r="1267" spans="9:12" x14ac:dyDescent="0.25">
      <c r="I1267" s="204"/>
      <c r="J1267" s="204"/>
      <c r="K1267" s="204"/>
      <c r="L1267" s="204"/>
    </row>
    <row r="1268" spans="9:12" x14ac:dyDescent="0.25">
      <c r="I1268" s="204"/>
      <c r="J1268" s="204"/>
      <c r="K1268" s="204"/>
      <c r="L1268" s="204"/>
    </row>
    <row r="1269" spans="9:12" x14ac:dyDescent="0.25">
      <c r="I1269" s="204"/>
      <c r="J1269" s="204"/>
      <c r="K1269" s="204"/>
      <c r="L1269" s="204"/>
    </row>
    <row r="1270" spans="9:12" x14ac:dyDescent="0.25">
      <c r="I1270" s="204"/>
      <c r="J1270" s="204"/>
      <c r="K1270" s="204"/>
      <c r="L1270" s="204"/>
    </row>
    <row r="1271" spans="9:12" x14ac:dyDescent="0.25">
      <c r="I1271" s="204"/>
      <c r="J1271" s="204"/>
      <c r="K1271" s="204"/>
      <c r="L1271" s="204"/>
    </row>
    <row r="1272" spans="9:12" x14ac:dyDescent="0.25">
      <c r="I1272" s="204"/>
      <c r="J1272" s="204"/>
      <c r="K1272" s="204"/>
      <c r="L1272" s="204"/>
    </row>
    <row r="1273" spans="9:12" x14ac:dyDescent="0.25">
      <c r="I1273" s="204"/>
      <c r="J1273" s="204"/>
      <c r="K1273" s="204"/>
      <c r="L1273" s="204"/>
    </row>
    <row r="1274" spans="9:12" x14ac:dyDescent="0.25">
      <c r="I1274" s="204"/>
      <c r="J1274" s="204"/>
      <c r="K1274" s="204"/>
      <c r="L1274" s="204"/>
    </row>
    <row r="1275" spans="9:12" x14ac:dyDescent="0.25">
      <c r="I1275" s="204"/>
      <c r="J1275" s="204"/>
      <c r="K1275" s="204"/>
      <c r="L1275" s="204"/>
    </row>
    <row r="1276" spans="9:12" x14ac:dyDescent="0.25">
      <c r="I1276" s="204"/>
      <c r="J1276" s="204"/>
      <c r="K1276" s="204"/>
      <c r="L1276" s="204"/>
    </row>
    <row r="1277" spans="9:12" x14ac:dyDescent="0.25">
      <c r="I1277" s="204"/>
      <c r="J1277" s="204"/>
      <c r="K1277" s="204"/>
      <c r="L1277" s="204"/>
    </row>
    <row r="1278" spans="9:12" x14ac:dyDescent="0.25">
      <c r="I1278" s="204"/>
      <c r="J1278" s="204"/>
      <c r="K1278" s="204"/>
      <c r="L1278" s="204"/>
    </row>
    <row r="1279" spans="9:12" x14ac:dyDescent="0.25">
      <c r="I1279" s="204"/>
      <c r="J1279" s="204"/>
      <c r="K1279" s="204"/>
      <c r="L1279" s="204"/>
    </row>
    <row r="1280" spans="9:12" x14ac:dyDescent="0.25">
      <c r="I1280" s="204"/>
      <c r="J1280" s="204"/>
      <c r="K1280" s="204"/>
      <c r="L1280" s="204"/>
    </row>
    <row r="1281" spans="9:12" x14ac:dyDescent="0.25">
      <c r="I1281" s="204"/>
      <c r="J1281" s="204"/>
      <c r="K1281" s="204"/>
      <c r="L1281" s="204"/>
    </row>
    <row r="1282" spans="9:12" x14ac:dyDescent="0.25">
      <c r="I1282" s="204"/>
      <c r="J1282" s="204"/>
      <c r="K1282" s="204"/>
      <c r="L1282" s="204"/>
    </row>
    <row r="1283" spans="9:12" x14ac:dyDescent="0.25">
      <c r="I1283" s="204"/>
      <c r="J1283" s="204"/>
      <c r="K1283" s="204"/>
      <c r="L1283" s="204"/>
    </row>
    <row r="1284" spans="9:12" x14ac:dyDescent="0.25">
      <c r="I1284" s="204"/>
      <c r="J1284" s="204"/>
      <c r="K1284" s="204"/>
      <c r="L1284" s="204"/>
    </row>
    <row r="1285" spans="9:12" x14ac:dyDescent="0.25">
      <c r="I1285" s="204"/>
      <c r="J1285" s="204"/>
      <c r="K1285" s="204"/>
      <c r="L1285" s="204"/>
    </row>
    <row r="1286" spans="9:12" x14ac:dyDescent="0.25">
      <c r="I1286" s="204"/>
      <c r="J1286" s="204"/>
      <c r="K1286" s="204"/>
      <c r="L1286" s="204"/>
    </row>
    <row r="1287" spans="9:12" x14ac:dyDescent="0.25">
      <c r="I1287" s="204"/>
      <c r="J1287" s="204"/>
      <c r="K1287" s="204"/>
      <c r="L1287" s="204"/>
    </row>
    <row r="1288" spans="9:12" x14ac:dyDescent="0.25">
      <c r="I1288" s="204"/>
      <c r="J1288" s="204"/>
      <c r="K1288" s="204"/>
      <c r="L1288" s="204"/>
    </row>
    <row r="1289" spans="9:12" x14ac:dyDescent="0.25">
      <c r="I1289" s="204"/>
      <c r="J1289" s="204"/>
      <c r="K1289" s="204"/>
      <c r="L1289" s="204"/>
    </row>
    <row r="1290" spans="9:12" x14ac:dyDescent="0.25">
      <c r="I1290" s="204"/>
      <c r="J1290" s="204"/>
      <c r="K1290" s="204"/>
      <c r="L1290" s="204"/>
    </row>
    <row r="1291" spans="9:12" x14ac:dyDescent="0.25">
      <c r="I1291" s="204"/>
      <c r="J1291" s="204"/>
      <c r="K1291" s="204"/>
      <c r="L1291" s="204"/>
    </row>
    <row r="1292" spans="9:12" x14ac:dyDescent="0.25">
      <c r="I1292" s="204"/>
      <c r="J1292" s="204"/>
      <c r="K1292" s="204"/>
      <c r="L1292" s="204"/>
    </row>
    <row r="1293" spans="9:12" x14ac:dyDescent="0.25">
      <c r="I1293" s="204"/>
      <c r="J1293" s="204"/>
      <c r="K1293" s="204"/>
      <c r="L1293" s="204"/>
    </row>
    <row r="1294" spans="9:12" x14ac:dyDescent="0.25">
      <c r="I1294" s="204"/>
      <c r="J1294" s="204"/>
      <c r="K1294" s="204"/>
      <c r="L1294" s="204"/>
    </row>
    <row r="1295" spans="9:12" x14ac:dyDescent="0.25">
      <c r="I1295" s="204"/>
      <c r="J1295" s="204"/>
      <c r="K1295" s="204"/>
      <c r="L1295" s="204"/>
    </row>
    <row r="1296" spans="9:12" x14ac:dyDescent="0.25">
      <c r="I1296" s="204"/>
      <c r="J1296" s="204"/>
      <c r="K1296" s="204"/>
      <c r="L1296" s="204"/>
    </row>
    <row r="1297" spans="9:12" x14ac:dyDescent="0.25">
      <c r="I1297" s="204"/>
      <c r="J1297" s="204"/>
      <c r="K1297" s="204"/>
      <c r="L1297" s="204"/>
    </row>
    <row r="1298" spans="9:12" x14ac:dyDescent="0.25">
      <c r="I1298" s="204"/>
      <c r="J1298" s="204"/>
      <c r="K1298" s="204"/>
      <c r="L1298" s="204"/>
    </row>
    <row r="1299" spans="9:12" x14ac:dyDescent="0.25">
      <c r="I1299" s="204"/>
      <c r="J1299" s="204"/>
      <c r="K1299" s="204"/>
      <c r="L1299" s="204"/>
    </row>
    <row r="1300" spans="9:12" x14ac:dyDescent="0.25">
      <c r="I1300" s="204"/>
      <c r="J1300" s="204"/>
      <c r="K1300" s="204"/>
      <c r="L1300" s="204"/>
    </row>
    <row r="1301" spans="9:12" x14ac:dyDescent="0.25">
      <c r="I1301" s="204"/>
      <c r="J1301" s="204"/>
      <c r="K1301" s="204"/>
      <c r="L1301" s="204"/>
    </row>
    <row r="1302" spans="9:12" x14ac:dyDescent="0.25">
      <c r="I1302" s="204"/>
      <c r="J1302" s="204"/>
      <c r="K1302" s="204"/>
      <c r="L1302" s="204"/>
    </row>
    <row r="1303" spans="9:12" x14ac:dyDescent="0.25">
      <c r="I1303" s="204"/>
      <c r="J1303" s="204"/>
      <c r="K1303" s="204"/>
      <c r="L1303" s="204"/>
    </row>
    <row r="1304" spans="9:12" x14ac:dyDescent="0.25">
      <c r="I1304" s="204"/>
      <c r="J1304" s="204"/>
      <c r="K1304" s="204"/>
      <c r="L1304" s="204"/>
    </row>
    <row r="1305" spans="9:12" x14ac:dyDescent="0.25">
      <c r="I1305" s="204"/>
      <c r="J1305" s="204"/>
      <c r="K1305" s="204"/>
      <c r="L1305" s="204"/>
    </row>
    <row r="1306" spans="9:12" x14ac:dyDescent="0.25">
      <c r="I1306" s="204"/>
      <c r="J1306" s="204"/>
      <c r="K1306" s="204"/>
      <c r="L1306" s="204"/>
    </row>
    <row r="1307" spans="9:12" x14ac:dyDescent="0.25">
      <c r="I1307" s="204"/>
      <c r="J1307" s="204"/>
      <c r="K1307" s="204"/>
      <c r="L1307" s="204"/>
    </row>
    <row r="1308" spans="9:12" x14ac:dyDescent="0.25">
      <c r="I1308" s="204"/>
      <c r="J1308" s="204"/>
      <c r="K1308" s="204"/>
      <c r="L1308" s="204"/>
    </row>
    <row r="1309" spans="9:12" x14ac:dyDescent="0.25">
      <c r="I1309" s="204"/>
      <c r="J1309" s="204"/>
      <c r="K1309" s="204"/>
      <c r="L1309" s="204"/>
    </row>
    <row r="1310" spans="9:12" x14ac:dyDescent="0.25">
      <c r="I1310" s="204"/>
      <c r="J1310" s="204"/>
      <c r="K1310" s="204"/>
      <c r="L1310" s="204"/>
    </row>
    <row r="1311" spans="9:12" x14ac:dyDescent="0.25">
      <c r="I1311" s="204"/>
      <c r="J1311" s="204"/>
      <c r="K1311" s="204"/>
      <c r="L1311" s="204"/>
    </row>
    <row r="1312" spans="9:12" x14ac:dyDescent="0.25">
      <c r="I1312" s="204"/>
      <c r="J1312" s="204"/>
      <c r="K1312" s="204"/>
      <c r="L1312" s="204"/>
    </row>
    <row r="1313" spans="9:12" x14ac:dyDescent="0.25">
      <c r="I1313" s="204"/>
      <c r="J1313" s="204"/>
      <c r="K1313" s="204"/>
      <c r="L1313" s="204"/>
    </row>
    <row r="1314" spans="9:12" x14ac:dyDescent="0.25">
      <c r="I1314" s="204"/>
      <c r="J1314" s="204"/>
      <c r="K1314" s="204"/>
      <c r="L1314" s="204"/>
    </row>
    <row r="1315" spans="9:12" x14ac:dyDescent="0.25">
      <c r="I1315" s="204"/>
      <c r="J1315" s="204"/>
      <c r="K1315" s="204"/>
      <c r="L1315" s="204"/>
    </row>
    <row r="1316" spans="9:12" x14ac:dyDescent="0.25">
      <c r="I1316" s="204"/>
      <c r="J1316" s="204"/>
      <c r="K1316" s="204"/>
      <c r="L1316" s="204"/>
    </row>
    <row r="1317" spans="9:12" x14ac:dyDescent="0.25">
      <c r="I1317" s="204"/>
      <c r="J1317" s="204"/>
      <c r="K1317" s="204"/>
      <c r="L1317" s="204"/>
    </row>
    <row r="1318" spans="9:12" x14ac:dyDescent="0.25">
      <c r="I1318" s="204"/>
      <c r="J1318" s="204"/>
      <c r="K1318" s="204"/>
      <c r="L1318" s="204"/>
    </row>
    <row r="1319" spans="9:12" x14ac:dyDescent="0.25">
      <c r="I1319" s="204"/>
      <c r="J1319" s="204"/>
      <c r="K1319" s="204"/>
      <c r="L1319" s="204"/>
    </row>
    <row r="1320" spans="9:12" x14ac:dyDescent="0.25">
      <c r="I1320" s="204"/>
      <c r="J1320" s="204"/>
      <c r="K1320" s="204"/>
      <c r="L1320" s="204"/>
    </row>
    <row r="1321" spans="9:12" x14ac:dyDescent="0.25">
      <c r="I1321" s="204"/>
      <c r="J1321" s="204"/>
      <c r="K1321" s="204"/>
      <c r="L1321" s="204"/>
    </row>
    <row r="1322" spans="9:12" x14ac:dyDescent="0.25">
      <c r="I1322" s="204"/>
      <c r="J1322" s="204"/>
      <c r="K1322" s="204"/>
      <c r="L1322" s="204"/>
    </row>
    <row r="1323" spans="9:12" x14ac:dyDescent="0.25">
      <c r="I1323" s="204"/>
      <c r="J1323" s="204"/>
      <c r="K1323" s="204"/>
      <c r="L1323" s="204"/>
    </row>
    <row r="1324" spans="9:12" x14ac:dyDescent="0.25">
      <c r="I1324" s="204"/>
      <c r="J1324" s="204"/>
      <c r="K1324" s="204"/>
      <c r="L1324" s="204"/>
    </row>
    <row r="1325" spans="9:12" x14ac:dyDescent="0.25">
      <c r="I1325" s="204"/>
      <c r="J1325" s="204"/>
      <c r="K1325" s="204"/>
      <c r="L1325" s="204"/>
    </row>
    <row r="1326" spans="9:12" x14ac:dyDescent="0.25">
      <c r="I1326" s="204"/>
      <c r="J1326" s="204"/>
      <c r="K1326" s="204"/>
      <c r="L1326" s="204"/>
    </row>
    <row r="1327" spans="9:12" x14ac:dyDescent="0.25">
      <c r="I1327" s="204"/>
      <c r="J1327" s="204"/>
      <c r="K1327" s="204"/>
      <c r="L1327" s="204"/>
    </row>
    <row r="1328" spans="9:12" x14ac:dyDescent="0.25">
      <c r="I1328" s="204"/>
      <c r="J1328" s="204"/>
      <c r="K1328" s="204"/>
      <c r="L1328" s="204"/>
    </row>
    <row r="1329" spans="9:12" x14ac:dyDescent="0.25">
      <c r="I1329" s="204"/>
      <c r="J1329" s="204"/>
      <c r="K1329" s="204"/>
      <c r="L1329" s="204"/>
    </row>
    <row r="1330" spans="9:12" x14ac:dyDescent="0.25">
      <c r="I1330" s="204"/>
      <c r="J1330" s="204"/>
      <c r="K1330" s="204"/>
      <c r="L1330" s="204"/>
    </row>
    <row r="1331" spans="9:12" x14ac:dyDescent="0.25">
      <c r="I1331" s="204"/>
      <c r="J1331" s="204"/>
      <c r="K1331" s="204"/>
      <c r="L1331" s="204"/>
    </row>
    <row r="1332" spans="9:12" x14ac:dyDescent="0.25">
      <c r="I1332" s="204"/>
      <c r="J1332" s="204"/>
      <c r="K1332" s="204"/>
      <c r="L1332" s="204"/>
    </row>
    <row r="1333" spans="9:12" x14ac:dyDescent="0.25">
      <c r="I1333" s="204"/>
      <c r="J1333" s="204"/>
      <c r="K1333" s="204"/>
      <c r="L1333" s="204"/>
    </row>
    <row r="1334" spans="9:12" x14ac:dyDescent="0.25">
      <c r="I1334" s="204"/>
      <c r="J1334" s="204"/>
      <c r="K1334" s="204"/>
      <c r="L1334" s="204"/>
    </row>
    <row r="1335" spans="9:12" x14ac:dyDescent="0.25">
      <c r="I1335" s="204"/>
      <c r="J1335" s="204"/>
      <c r="K1335" s="204"/>
      <c r="L1335" s="204"/>
    </row>
    <row r="1336" spans="9:12" x14ac:dyDescent="0.25">
      <c r="I1336" s="204"/>
      <c r="J1336" s="204"/>
      <c r="K1336" s="204"/>
      <c r="L1336" s="204"/>
    </row>
    <row r="1337" spans="9:12" x14ac:dyDescent="0.25">
      <c r="I1337" s="204"/>
      <c r="J1337" s="204"/>
      <c r="K1337" s="204"/>
      <c r="L1337" s="204"/>
    </row>
    <row r="1338" spans="9:12" x14ac:dyDescent="0.25">
      <c r="I1338" s="204"/>
      <c r="J1338" s="204"/>
      <c r="K1338" s="204"/>
      <c r="L1338" s="204"/>
    </row>
    <row r="1339" spans="9:12" x14ac:dyDescent="0.25">
      <c r="I1339" s="204"/>
      <c r="J1339" s="204"/>
      <c r="K1339" s="204"/>
      <c r="L1339" s="204"/>
    </row>
    <row r="1340" spans="9:12" x14ac:dyDescent="0.25">
      <c r="I1340" s="204"/>
      <c r="J1340" s="204"/>
      <c r="K1340" s="204"/>
      <c r="L1340" s="204"/>
    </row>
    <row r="1341" spans="9:12" x14ac:dyDescent="0.25">
      <c r="I1341" s="204"/>
      <c r="J1341" s="204"/>
      <c r="K1341" s="204"/>
      <c r="L1341" s="204"/>
    </row>
    <row r="1342" spans="9:12" x14ac:dyDescent="0.25">
      <c r="I1342" s="204"/>
      <c r="J1342" s="204"/>
      <c r="K1342" s="204"/>
      <c r="L1342" s="204"/>
    </row>
    <row r="1343" spans="9:12" x14ac:dyDescent="0.25">
      <c r="I1343" s="204"/>
      <c r="J1343" s="204"/>
      <c r="K1343" s="204"/>
      <c r="L1343" s="204"/>
    </row>
    <row r="1344" spans="9:12" x14ac:dyDescent="0.25">
      <c r="I1344" s="204"/>
      <c r="J1344" s="204"/>
      <c r="K1344" s="204"/>
      <c r="L1344" s="204"/>
    </row>
    <row r="1345" spans="9:12" x14ac:dyDescent="0.25">
      <c r="I1345" s="204"/>
      <c r="J1345" s="204"/>
      <c r="K1345" s="204"/>
      <c r="L1345" s="204"/>
    </row>
    <row r="1346" spans="9:12" x14ac:dyDescent="0.25">
      <c r="I1346" s="204"/>
      <c r="J1346" s="204"/>
      <c r="K1346" s="204"/>
      <c r="L1346" s="204"/>
    </row>
    <row r="1347" spans="9:12" x14ac:dyDescent="0.25">
      <c r="I1347" s="204"/>
      <c r="J1347" s="204"/>
      <c r="K1347" s="204"/>
      <c r="L1347" s="204"/>
    </row>
    <row r="1348" spans="9:12" x14ac:dyDescent="0.25">
      <c r="I1348" s="204"/>
      <c r="J1348" s="204"/>
      <c r="K1348" s="204"/>
      <c r="L1348" s="204"/>
    </row>
    <row r="1349" spans="9:12" x14ac:dyDescent="0.25">
      <c r="I1349" s="204"/>
      <c r="J1349" s="204"/>
      <c r="K1349" s="204"/>
      <c r="L1349" s="204"/>
    </row>
    <row r="1350" spans="9:12" x14ac:dyDescent="0.25">
      <c r="I1350" s="204"/>
      <c r="J1350" s="204"/>
      <c r="K1350" s="204"/>
      <c r="L1350" s="204"/>
    </row>
    <row r="1351" spans="9:12" x14ac:dyDescent="0.25">
      <c r="I1351" s="204"/>
      <c r="J1351" s="204"/>
      <c r="K1351" s="204"/>
      <c r="L1351" s="204"/>
    </row>
    <row r="1352" spans="9:12" x14ac:dyDescent="0.25">
      <c r="I1352" s="204"/>
      <c r="J1352" s="204"/>
      <c r="K1352" s="204"/>
      <c r="L1352" s="204"/>
    </row>
    <row r="1353" spans="9:12" x14ac:dyDescent="0.25">
      <c r="I1353" s="204"/>
      <c r="J1353" s="204"/>
      <c r="K1353" s="204"/>
      <c r="L1353" s="204"/>
    </row>
    <row r="1354" spans="9:12" x14ac:dyDescent="0.25">
      <c r="I1354" s="204"/>
      <c r="J1354" s="204"/>
      <c r="K1354" s="204"/>
      <c r="L1354" s="204"/>
    </row>
    <row r="1355" spans="9:12" x14ac:dyDescent="0.25">
      <c r="I1355" s="204"/>
      <c r="J1355" s="204"/>
      <c r="K1355" s="204"/>
      <c r="L1355" s="204"/>
    </row>
    <row r="1356" spans="9:12" x14ac:dyDescent="0.25">
      <c r="I1356" s="204"/>
      <c r="J1356" s="204"/>
      <c r="K1356" s="204"/>
      <c r="L1356" s="204"/>
    </row>
    <row r="1357" spans="9:12" x14ac:dyDescent="0.25">
      <c r="I1357" s="204"/>
      <c r="J1357" s="204"/>
      <c r="K1357" s="204"/>
      <c r="L1357" s="204"/>
    </row>
    <row r="1358" spans="9:12" x14ac:dyDescent="0.25">
      <c r="I1358" s="204"/>
      <c r="J1358" s="204"/>
      <c r="K1358" s="204"/>
      <c r="L1358" s="204"/>
    </row>
    <row r="1359" spans="9:12" x14ac:dyDescent="0.25">
      <c r="I1359" s="204"/>
      <c r="J1359" s="204"/>
      <c r="K1359" s="204"/>
      <c r="L1359" s="204"/>
    </row>
    <row r="1360" spans="9:12" x14ac:dyDescent="0.25">
      <c r="I1360" s="204"/>
      <c r="J1360" s="204"/>
      <c r="K1360" s="204"/>
      <c r="L1360" s="204"/>
    </row>
    <row r="1361" spans="9:12" x14ac:dyDescent="0.25">
      <c r="I1361" s="204"/>
      <c r="J1361" s="204"/>
      <c r="K1361" s="204"/>
      <c r="L1361" s="204"/>
    </row>
    <row r="1362" spans="9:12" x14ac:dyDescent="0.25">
      <c r="I1362" s="204"/>
      <c r="J1362" s="204"/>
      <c r="K1362" s="204"/>
      <c r="L1362" s="204"/>
    </row>
    <row r="1363" spans="9:12" x14ac:dyDescent="0.25">
      <c r="I1363" s="204"/>
      <c r="J1363" s="204"/>
      <c r="K1363" s="204"/>
      <c r="L1363" s="204"/>
    </row>
    <row r="1364" spans="9:12" x14ac:dyDescent="0.25">
      <c r="I1364" s="204"/>
      <c r="J1364" s="204"/>
      <c r="K1364" s="204"/>
      <c r="L1364" s="204"/>
    </row>
    <row r="1365" spans="9:12" x14ac:dyDescent="0.25">
      <c r="I1365" s="204"/>
      <c r="J1365" s="204"/>
      <c r="K1365" s="204"/>
      <c r="L1365" s="204"/>
    </row>
    <row r="1366" spans="9:12" x14ac:dyDescent="0.25">
      <c r="I1366" s="204"/>
      <c r="J1366" s="204"/>
      <c r="K1366" s="204"/>
      <c r="L1366" s="204"/>
    </row>
    <row r="1367" spans="9:12" x14ac:dyDescent="0.25">
      <c r="I1367" s="204"/>
      <c r="J1367" s="204"/>
      <c r="K1367" s="204"/>
      <c r="L1367" s="204"/>
    </row>
    <row r="1368" spans="9:12" x14ac:dyDescent="0.25">
      <c r="I1368" s="204"/>
      <c r="J1368" s="204"/>
      <c r="K1368" s="204"/>
      <c r="L1368" s="204"/>
    </row>
    <row r="1369" spans="9:12" x14ac:dyDescent="0.25">
      <c r="I1369" s="204"/>
      <c r="J1369" s="204"/>
      <c r="K1369" s="204"/>
      <c r="L1369" s="204"/>
    </row>
    <row r="1370" spans="9:12" x14ac:dyDescent="0.25">
      <c r="I1370" s="204"/>
      <c r="J1370" s="204"/>
      <c r="K1370" s="204"/>
      <c r="L1370" s="204"/>
    </row>
    <row r="1371" spans="9:12" x14ac:dyDescent="0.25">
      <c r="I1371" s="204"/>
      <c r="J1371" s="204"/>
      <c r="K1371" s="204"/>
      <c r="L1371" s="204"/>
    </row>
    <row r="1372" spans="9:12" x14ac:dyDescent="0.25">
      <c r="I1372" s="204"/>
      <c r="J1372" s="204"/>
      <c r="K1372" s="204"/>
      <c r="L1372" s="204"/>
    </row>
    <row r="1373" spans="9:12" x14ac:dyDescent="0.25">
      <c r="I1373" s="204"/>
      <c r="J1373" s="204"/>
      <c r="K1373" s="204"/>
      <c r="L1373" s="204"/>
    </row>
    <row r="1374" spans="9:12" x14ac:dyDescent="0.25">
      <c r="I1374" s="204"/>
      <c r="J1374" s="204"/>
      <c r="K1374" s="204"/>
      <c r="L1374" s="204"/>
    </row>
    <row r="1375" spans="9:12" x14ac:dyDescent="0.25">
      <c r="I1375" s="204"/>
      <c r="J1375" s="204"/>
      <c r="K1375" s="204"/>
      <c r="L1375" s="204"/>
    </row>
    <row r="1376" spans="9:12" x14ac:dyDescent="0.25">
      <c r="I1376" s="204"/>
      <c r="J1376" s="204"/>
      <c r="K1376" s="204"/>
      <c r="L1376" s="204"/>
    </row>
    <row r="1377" spans="9:12" x14ac:dyDescent="0.25">
      <c r="I1377" s="204"/>
      <c r="J1377" s="204"/>
      <c r="K1377" s="204"/>
      <c r="L1377" s="204"/>
    </row>
    <row r="1378" spans="9:12" x14ac:dyDescent="0.25">
      <c r="I1378" s="204"/>
      <c r="J1378" s="204"/>
      <c r="K1378" s="204"/>
      <c r="L1378" s="204"/>
    </row>
    <row r="1379" spans="9:12" x14ac:dyDescent="0.25">
      <c r="I1379" s="204"/>
      <c r="J1379" s="204"/>
      <c r="K1379" s="204"/>
      <c r="L1379" s="204"/>
    </row>
    <row r="1380" spans="9:12" x14ac:dyDescent="0.25">
      <c r="I1380" s="204"/>
      <c r="J1380" s="204"/>
      <c r="K1380" s="204"/>
      <c r="L1380" s="204"/>
    </row>
    <row r="1381" spans="9:12" x14ac:dyDescent="0.25">
      <c r="I1381" s="204"/>
      <c r="J1381" s="204"/>
      <c r="K1381" s="204"/>
      <c r="L1381" s="204"/>
    </row>
    <row r="1382" spans="9:12" x14ac:dyDescent="0.25">
      <c r="I1382" s="204"/>
      <c r="J1382" s="204"/>
      <c r="K1382" s="204"/>
      <c r="L1382" s="204"/>
    </row>
    <row r="1383" spans="9:12" x14ac:dyDescent="0.25">
      <c r="I1383" s="204"/>
      <c r="J1383" s="204"/>
      <c r="K1383" s="204"/>
      <c r="L1383" s="204"/>
    </row>
    <row r="1384" spans="9:12" x14ac:dyDescent="0.25">
      <c r="I1384" s="204"/>
      <c r="J1384" s="204"/>
      <c r="K1384" s="204"/>
      <c r="L1384" s="204"/>
    </row>
    <row r="1385" spans="9:12" x14ac:dyDescent="0.25">
      <c r="I1385" s="204"/>
      <c r="J1385" s="204"/>
      <c r="K1385" s="204"/>
      <c r="L1385" s="204"/>
    </row>
    <row r="1386" spans="9:12" x14ac:dyDescent="0.25">
      <c r="I1386" s="204"/>
      <c r="J1386" s="204"/>
      <c r="K1386" s="204"/>
      <c r="L1386" s="204"/>
    </row>
    <row r="1387" spans="9:12" x14ac:dyDescent="0.25">
      <c r="I1387" s="204"/>
      <c r="J1387" s="204"/>
      <c r="K1387" s="204"/>
      <c r="L1387" s="204"/>
    </row>
    <row r="1388" spans="9:12" x14ac:dyDescent="0.25">
      <c r="I1388" s="204"/>
      <c r="J1388" s="204"/>
      <c r="K1388" s="204"/>
      <c r="L1388" s="204"/>
    </row>
    <row r="1389" spans="9:12" x14ac:dyDescent="0.25">
      <c r="I1389" s="204"/>
      <c r="J1389" s="204"/>
      <c r="K1389" s="204"/>
      <c r="L1389" s="204"/>
    </row>
    <row r="1390" spans="9:12" x14ac:dyDescent="0.25">
      <c r="I1390" s="204"/>
      <c r="J1390" s="204"/>
      <c r="K1390" s="204"/>
      <c r="L1390" s="204"/>
    </row>
    <row r="1391" spans="9:12" x14ac:dyDescent="0.25">
      <c r="I1391" s="204"/>
      <c r="J1391" s="204"/>
      <c r="K1391" s="204"/>
      <c r="L1391" s="204"/>
    </row>
  </sheetData>
  <sheetProtection password="DC2B" sheet="1" objects="1" scenarios="1"/>
  <mergeCells count="26">
    <mergeCell ref="H121:J121"/>
    <mergeCell ref="A10:I10"/>
    <mergeCell ref="J5:L5"/>
    <mergeCell ref="J6:L6"/>
    <mergeCell ref="J7:L7"/>
    <mergeCell ref="J8:L8"/>
    <mergeCell ref="J9:L9"/>
    <mergeCell ref="B11:B12"/>
    <mergeCell ref="D11:D12"/>
    <mergeCell ref="B14:L14"/>
    <mergeCell ref="B92:L92"/>
    <mergeCell ref="A1:L1"/>
    <mergeCell ref="A2:L2"/>
    <mergeCell ref="A11:A12"/>
    <mergeCell ref="C11:C12"/>
    <mergeCell ref="E11:E12"/>
    <mergeCell ref="J10:L10"/>
    <mergeCell ref="A7:D7"/>
    <mergeCell ref="A6:D6"/>
    <mergeCell ref="A3:L3"/>
    <mergeCell ref="A4:L4"/>
    <mergeCell ref="E5:I5"/>
    <mergeCell ref="E6:I6"/>
    <mergeCell ref="E7:I7"/>
    <mergeCell ref="E8:I8"/>
    <mergeCell ref="E9:I9"/>
  </mergeCells>
  <pageMargins left="0.70866141732283472" right="0.70866141732283472" top="0.74803149606299213" bottom="0.74803149606299213" header="0.31496062992125984" footer="0.31496062992125984"/>
  <pageSetup paperSize="9" scale="70" orientation="portrait" r:id="rId1"/>
  <headerFooter>
    <oddHeader>&amp;C&amp;"Calibri"&amp;12&amp;KFF0000 DATA CLASSIFICATION :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47A5-E002-4306-A7E5-82DF665B0A6A}">
  <sheetPr codeName="Sheet5"/>
  <dimension ref="A1:N25"/>
  <sheetViews>
    <sheetView topLeftCell="F1" workbookViewId="0">
      <selection activeCell="A3" sqref="A3:L3"/>
    </sheetView>
  </sheetViews>
  <sheetFormatPr defaultColWidth="9.140625" defaultRowHeight="15" x14ac:dyDescent="0.25"/>
  <cols>
    <col min="1" max="1" width="4.42578125" style="1" customWidth="1"/>
    <col min="2" max="2" width="12.140625" style="3" customWidth="1"/>
    <col min="3" max="3" width="10.5703125" style="1" customWidth="1"/>
    <col min="4" max="4" width="17.7109375" style="1" customWidth="1"/>
    <col min="5" max="5" width="9.140625" style="3"/>
    <col min="6" max="6" width="20" style="1" customWidth="1"/>
    <col min="7" max="7" width="80.85546875" style="1" customWidth="1"/>
    <col min="8" max="8" width="9.140625" style="3"/>
    <col min="9" max="9" width="12.42578125" style="1" customWidth="1"/>
    <col min="10" max="10" width="18.140625" style="1" customWidth="1"/>
    <col min="11" max="11" width="20.28515625" style="1" customWidth="1"/>
    <col min="12" max="12" width="19.28515625" style="1" customWidth="1"/>
    <col min="13" max="13" width="14.7109375" style="1" customWidth="1"/>
    <col min="14" max="14" width="4.42578125" style="1" customWidth="1"/>
    <col min="15" max="16384" width="9.140625" style="1"/>
  </cols>
  <sheetData>
    <row r="1" spans="1:14" ht="20.25" x14ac:dyDescent="0.25">
      <c r="A1" s="288" t="s">
        <v>0</v>
      </c>
      <c r="B1" s="288"/>
      <c r="C1" s="288"/>
      <c r="D1" s="288"/>
      <c r="E1" s="288"/>
      <c r="F1" s="288"/>
      <c r="G1" s="288"/>
      <c r="H1" s="288"/>
      <c r="I1" s="288"/>
      <c r="J1" s="288"/>
      <c r="K1" s="288"/>
      <c r="L1" s="288"/>
      <c r="M1" s="288"/>
      <c r="N1" s="7"/>
    </row>
    <row r="2" spans="1:14" ht="20.25" x14ac:dyDescent="0.25">
      <c r="A2" s="288" t="s">
        <v>1</v>
      </c>
      <c r="B2" s="288"/>
      <c r="C2" s="288"/>
      <c r="D2" s="288"/>
      <c r="E2" s="288"/>
      <c r="F2" s="288"/>
      <c r="G2" s="288"/>
      <c r="H2" s="288"/>
      <c r="I2" s="288"/>
      <c r="J2" s="288"/>
      <c r="K2" s="288"/>
      <c r="L2" s="288"/>
      <c r="M2" s="288"/>
      <c r="N2" s="7"/>
    </row>
    <row r="3" spans="1:14" s="5" customFormat="1" ht="18" x14ac:dyDescent="0.25">
      <c r="A3" s="289" t="s">
        <v>27</v>
      </c>
      <c r="B3" s="290"/>
      <c r="C3" s="290"/>
      <c r="D3" s="290"/>
      <c r="E3" s="290"/>
      <c r="F3" s="290"/>
      <c r="G3" s="290"/>
      <c r="H3" s="290"/>
      <c r="I3" s="290"/>
      <c r="J3" s="290"/>
      <c r="K3" s="290"/>
      <c r="L3" s="291"/>
    </row>
    <row r="4" spans="1:14" s="5" customFormat="1" x14ac:dyDescent="0.25">
      <c r="A4" s="2" t="s">
        <v>2</v>
      </c>
      <c r="B4" s="8"/>
      <c r="C4" s="8"/>
      <c r="D4" s="8"/>
      <c r="E4" s="8"/>
      <c r="F4" s="8"/>
      <c r="G4" s="43" t="e">
        <f>#REF!</f>
        <v>#REF!</v>
      </c>
      <c r="H4" s="8"/>
      <c r="I4" s="8"/>
      <c r="J4" s="292" t="s">
        <v>3</v>
      </c>
      <c r="K4" s="292"/>
      <c r="L4" s="292"/>
    </row>
    <row r="5" spans="1:14" s="5" customFormat="1" x14ac:dyDescent="0.25">
      <c r="A5" s="2" t="s">
        <v>28</v>
      </c>
      <c r="B5" s="8"/>
      <c r="C5" s="293"/>
      <c r="D5" s="293"/>
      <c r="E5" s="294"/>
      <c r="F5" s="294"/>
      <c r="G5" s="294"/>
      <c r="H5" s="294"/>
      <c r="I5" s="294"/>
      <c r="J5" s="292" t="s">
        <v>4</v>
      </c>
      <c r="K5" s="292"/>
      <c r="L5" s="292"/>
    </row>
    <row r="6" spans="1:14" s="5" customFormat="1" x14ac:dyDescent="0.25">
      <c r="A6" s="2" t="s">
        <v>29</v>
      </c>
      <c r="B6" s="9"/>
      <c r="C6" s="293"/>
      <c r="D6" s="293"/>
      <c r="E6" s="294"/>
      <c r="F6" s="294"/>
      <c r="G6" s="294"/>
      <c r="H6" s="294"/>
      <c r="I6" s="294"/>
      <c r="J6" s="292" t="s">
        <v>6</v>
      </c>
      <c r="K6" s="292"/>
      <c r="L6" s="292"/>
    </row>
    <row r="7" spans="1:14" s="5" customFormat="1" x14ac:dyDescent="0.25">
      <c r="A7" s="10"/>
      <c r="B7" s="10"/>
      <c r="C7" s="293"/>
      <c r="D7" s="293"/>
      <c r="E7" s="294"/>
      <c r="F7" s="294"/>
      <c r="G7" s="294"/>
      <c r="H7" s="294"/>
      <c r="I7" s="294"/>
      <c r="J7" s="8" t="s">
        <v>7</v>
      </c>
      <c r="K7" s="11"/>
      <c r="L7" s="11"/>
    </row>
    <row r="8" spans="1:14" s="5" customFormat="1" x14ac:dyDescent="0.25">
      <c r="A8" s="10"/>
      <c r="B8" s="10"/>
      <c r="C8" s="293"/>
      <c r="D8" s="293"/>
      <c r="E8" s="294"/>
      <c r="F8" s="294"/>
      <c r="G8" s="294"/>
      <c r="H8" s="294"/>
      <c r="I8" s="294"/>
      <c r="J8" s="8" t="s">
        <v>8</v>
      </c>
      <c r="K8" s="11"/>
      <c r="L8" s="11"/>
    </row>
    <row r="9" spans="1:14" s="5" customFormat="1" x14ac:dyDescent="0.25">
      <c r="A9" s="295"/>
      <c r="B9" s="295"/>
      <c r="C9" s="295"/>
      <c r="D9" s="295"/>
      <c r="E9" s="295"/>
      <c r="F9" s="295"/>
      <c r="G9" s="295"/>
      <c r="H9" s="295"/>
      <c r="I9" s="295"/>
      <c r="J9" s="8" t="s">
        <v>9</v>
      </c>
      <c r="K9" s="11"/>
      <c r="L9" s="11"/>
    </row>
    <row r="10" spans="1:14" s="5" customFormat="1" ht="20.25" x14ac:dyDescent="0.25">
      <c r="A10" s="285" t="s">
        <v>30</v>
      </c>
      <c r="B10" s="286"/>
      <c r="C10" s="286"/>
      <c r="D10" s="286"/>
      <c r="E10" s="286"/>
      <c r="F10" s="286"/>
      <c r="G10" s="286"/>
      <c r="H10" s="286"/>
      <c r="I10" s="286"/>
      <c r="J10" s="286"/>
      <c r="K10" s="286"/>
      <c r="L10" s="287"/>
    </row>
    <row r="11" spans="1:14" s="13" customFormat="1" x14ac:dyDescent="0.25">
      <c r="A11" s="279" t="s">
        <v>10</v>
      </c>
      <c r="B11" s="279" t="s">
        <v>31</v>
      </c>
      <c r="C11" s="12" t="s">
        <v>11</v>
      </c>
      <c r="D11" s="283" t="s">
        <v>12</v>
      </c>
      <c r="E11" s="283" t="s">
        <v>13</v>
      </c>
      <c r="F11" s="283" t="s">
        <v>15</v>
      </c>
      <c r="G11" s="279" t="s">
        <v>32</v>
      </c>
      <c r="H11" s="279" t="s">
        <v>16</v>
      </c>
      <c r="I11" s="279" t="s">
        <v>17</v>
      </c>
      <c r="J11" s="279" t="s">
        <v>33</v>
      </c>
      <c r="K11" s="279" t="s">
        <v>34</v>
      </c>
      <c r="L11" s="279" t="s">
        <v>35</v>
      </c>
    </row>
    <row r="12" spans="1:14" s="13" customFormat="1" ht="45" x14ac:dyDescent="0.25">
      <c r="A12" s="279"/>
      <c r="B12" s="279"/>
      <c r="C12" s="12" t="s">
        <v>14</v>
      </c>
      <c r="D12" s="284"/>
      <c r="E12" s="284"/>
      <c r="F12" s="284"/>
      <c r="G12" s="279"/>
      <c r="H12" s="279"/>
      <c r="I12" s="279"/>
      <c r="J12" s="279"/>
      <c r="K12" s="279"/>
      <c r="L12" s="279"/>
    </row>
    <row r="13" spans="1:14" s="5" customFormat="1" x14ac:dyDescent="0.25">
      <c r="A13" s="14">
        <v>1</v>
      </c>
      <c r="B13" s="12">
        <v>2</v>
      </c>
      <c r="C13" s="12">
        <v>3</v>
      </c>
      <c r="D13" s="12">
        <v>4</v>
      </c>
      <c r="E13" s="12">
        <v>5</v>
      </c>
      <c r="F13" s="15">
        <v>6</v>
      </c>
      <c r="G13" s="15">
        <v>7</v>
      </c>
      <c r="H13" s="15">
        <v>8</v>
      </c>
      <c r="I13" s="15">
        <v>9</v>
      </c>
      <c r="J13" s="15">
        <v>10</v>
      </c>
      <c r="K13" s="16">
        <v>11</v>
      </c>
      <c r="L13" s="17">
        <v>12</v>
      </c>
    </row>
    <row r="14" spans="1:14" s="5" customFormat="1" ht="15.75" x14ac:dyDescent="0.25">
      <c r="A14" s="14"/>
      <c r="B14" s="14"/>
      <c r="C14" s="12"/>
      <c r="D14" s="12"/>
      <c r="E14" s="12"/>
      <c r="F14" s="12"/>
      <c r="G14" s="38" t="s">
        <v>36</v>
      </c>
      <c r="H14" s="15"/>
      <c r="I14" s="15"/>
      <c r="J14" s="15"/>
      <c r="K14" s="15"/>
      <c r="L14" s="16"/>
    </row>
    <row r="15" spans="1:14" ht="31.5" x14ac:dyDescent="0.25">
      <c r="A15" s="18" t="s">
        <v>37</v>
      </c>
      <c r="B15" s="25" t="s">
        <v>38</v>
      </c>
      <c r="C15" s="19">
        <v>995428</v>
      </c>
      <c r="D15" s="41"/>
      <c r="E15" s="21">
        <v>0.18</v>
      </c>
      <c r="F15" s="22"/>
      <c r="G15" s="40" t="s">
        <v>39</v>
      </c>
      <c r="H15" s="19" t="s">
        <v>21</v>
      </c>
      <c r="I15" s="19">
        <v>88.5</v>
      </c>
      <c r="J15" s="23"/>
      <c r="K15" s="24">
        <f t="shared" ref="K15:K20" si="0">I15*J15</f>
        <v>0</v>
      </c>
      <c r="L15" s="24">
        <f t="shared" ref="L15:L20" si="1">IF(ISBLANK(F15),E15*K15,F15*K15)</f>
        <v>0</v>
      </c>
    </row>
    <row r="16" spans="1:14" ht="30" x14ac:dyDescent="0.25">
      <c r="A16" s="18" t="s">
        <v>40</v>
      </c>
      <c r="B16" s="25" t="s">
        <v>38</v>
      </c>
      <c r="C16" s="39">
        <v>995424</v>
      </c>
      <c r="D16" s="42"/>
      <c r="E16" s="21">
        <v>0.18</v>
      </c>
      <c r="F16" s="22"/>
      <c r="G16" s="40" t="s">
        <v>41</v>
      </c>
      <c r="H16" s="19" t="s">
        <v>42</v>
      </c>
      <c r="I16" s="19">
        <v>124.5</v>
      </c>
      <c r="J16" s="23"/>
      <c r="K16" s="24">
        <f t="shared" si="0"/>
        <v>0</v>
      </c>
      <c r="L16" s="24">
        <f t="shared" si="1"/>
        <v>0</v>
      </c>
    </row>
    <row r="17" spans="1:12" ht="30" x14ac:dyDescent="0.25">
      <c r="A17" s="18" t="s">
        <v>37</v>
      </c>
      <c r="B17" s="25" t="s">
        <v>38</v>
      </c>
      <c r="C17" s="19">
        <v>995428</v>
      </c>
      <c r="D17" s="20"/>
      <c r="E17" s="21">
        <v>0.18</v>
      </c>
      <c r="F17" s="22"/>
      <c r="G17" s="40" t="s">
        <v>43</v>
      </c>
      <c r="H17" s="35" t="s">
        <v>21</v>
      </c>
      <c r="I17" s="19">
        <v>285.83</v>
      </c>
      <c r="J17" s="36"/>
      <c r="K17" s="24">
        <f t="shared" si="0"/>
        <v>0</v>
      </c>
      <c r="L17" s="24">
        <f t="shared" si="1"/>
        <v>0</v>
      </c>
    </row>
    <row r="18" spans="1:12" ht="29.25" customHeight="1" x14ac:dyDescent="0.25">
      <c r="A18" s="18" t="s">
        <v>40</v>
      </c>
      <c r="B18" s="25" t="s">
        <v>38</v>
      </c>
      <c r="C18" s="19">
        <v>995428</v>
      </c>
      <c r="D18" s="20"/>
      <c r="E18" s="21">
        <v>0.18</v>
      </c>
      <c r="F18" s="22"/>
      <c r="G18" s="40" t="s">
        <v>44</v>
      </c>
      <c r="H18" s="35" t="s">
        <v>21</v>
      </c>
      <c r="I18" s="19">
        <v>285.83</v>
      </c>
      <c r="J18" s="36"/>
      <c r="K18" s="24">
        <f t="shared" si="0"/>
        <v>0</v>
      </c>
      <c r="L18" s="24">
        <f t="shared" si="1"/>
        <v>0</v>
      </c>
    </row>
    <row r="19" spans="1:12" ht="30" x14ac:dyDescent="0.25">
      <c r="A19" s="18" t="s">
        <v>45</v>
      </c>
      <c r="B19" s="25" t="s">
        <v>38</v>
      </c>
      <c r="C19" s="19">
        <v>995433</v>
      </c>
      <c r="D19" s="20"/>
      <c r="E19" s="21">
        <v>0.18</v>
      </c>
      <c r="F19" s="22"/>
      <c r="G19" s="40" t="s">
        <v>46</v>
      </c>
      <c r="H19" s="35" t="s">
        <v>47</v>
      </c>
      <c r="I19" s="19">
        <v>100</v>
      </c>
      <c r="J19" s="36"/>
      <c r="K19" s="24">
        <f t="shared" si="0"/>
        <v>0</v>
      </c>
      <c r="L19" s="24">
        <f t="shared" si="1"/>
        <v>0</v>
      </c>
    </row>
    <row r="20" spans="1:12" ht="30" x14ac:dyDescent="0.25">
      <c r="A20" s="18" t="s">
        <v>48</v>
      </c>
      <c r="B20" s="25" t="s">
        <v>38</v>
      </c>
      <c r="C20" s="19">
        <v>995424</v>
      </c>
      <c r="D20" s="20"/>
      <c r="E20" s="21">
        <v>0.18</v>
      </c>
      <c r="F20" s="22"/>
      <c r="G20" s="40" t="s">
        <v>49</v>
      </c>
      <c r="H20" s="37" t="s">
        <v>50</v>
      </c>
      <c r="I20" s="34">
        <v>14.5</v>
      </c>
      <c r="J20" s="36"/>
      <c r="K20" s="24">
        <f t="shared" si="0"/>
        <v>0</v>
      </c>
      <c r="L20" s="24">
        <f t="shared" si="1"/>
        <v>0</v>
      </c>
    </row>
    <row r="21" spans="1:12" x14ac:dyDescent="0.25">
      <c r="A21" s="26"/>
      <c r="B21" s="27"/>
      <c r="C21" s="26"/>
      <c r="D21" s="26"/>
      <c r="E21" s="28"/>
      <c r="F21" s="26"/>
      <c r="G21" s="26"/>
      <c r="H21" s="280" t="s">
        <v>51</v>
      </c>
      <c r="I21" s="281"/>
      <c r="J21" s="282"/>
      <c r="K21" s="29">
        <f>SUM(K15:K20)</f>
        <v>0</v>
      </c>
      <c r="L21" s="29">
        <f>SUM(L15:L20)</f>
        <v>0</v>
      </c>
    </row>
    <row r="23" spans="1:12" x14ac:dyDescent="0.25">
      <c r="A23" s="30" t="s">
        <v>22</v>
      </c>
      <c r="B23" s="30"/>
      <c r="C23" s="30"/>
      <c r="D23" s="30"/>
      <c r="E23" s="4"/>
      <c r="F23" s="31"/>
      <c r="G23" s="31"/>
      <c r="H23" s="6"/>
      <c r="I23" s="31"/>
      <c r="J23" s="5"/>
      <c r="K23" s="31"/>
    </row>
    <row r="24" spans="1:12" x14ac:dyDescent="0.25">
      <c r="A24" s="6" t="s">
        <v>23</v>
      </c>
      <c r="B24" s="31"/>
      <c r="C24" s="31"/>
      <c r="D24" s="31"/>
      <c r="E24" s="32"/>
      <c r="F24" s="5"/>
      <c r="G24" s="5"/>
      <c r="H24" s="6" t="s">
        <v>24</v>
      </c>
      <c r="I24" s="31"/>
      <c r="K24" s="5"/>
    </row>
    <row r="25" spans="1:12" x14ac:dyDescent="0.25">
      <c r="A25" s="6" t="s">
        <v>25</v>
      </c>
      <c r="B25" s="31"/>
      <c r="C25" s="31"/>
      <c r="D25" s="31"/>
      <c r="E25" s="32"/>
      <c r="F25" s="5"/>
      <c r="G25" s="5"/>
      <c r="H25" s="6" t="s">
        <v>26</v>
      </c>
      <c r="I25" s="31"/>
      <c r="K25" s="5"/>
      <c r="L25" s="33"/>
    </row>
  </sheetData>
  <sheetProtection algorithmName="SHA-512" hashValue="zvto+rV4muLkiFCeB4D3GEXqiKUIGjbQgFcLtmeV/5Z1FttvhOucELODhvfjeM3CTr3ylrweVOPwrGx1zGAYOQ==" saltValue="hOkVP35A52RSb3zu9BeAxQ==" spinCount="100000" sheet="1" objects="1" scenarios="1"/>
  <mergeCells count="24">
    <mergeCell ref="A10:L10"/>
    <mergeCell ref="A1:M1"/>
    <mergeCell ref="A2:M2"/>
    <mergeCell ref="A3:L3"/>
    <mergeCell ref="J4:L4"/>
    <mergeCell ref="C5:I5"/>
    <mergeCell ref="J5:L5"/>
    <mergeCell ref="C6:I6"/>
    <mergeCell ref="J6:L6"/>
    <mergeCell ref="C7:I7"/>
    <mergeCell ref="C8:I8"/>
    <mergeCell ref="A9:I9"/>
    <mergeCell ref="K11:K12"/>
    <mergeCell ref="L11:L12"/>
    <mergeCell ref="H21:J21"/>
    <mergeCell ref="A11:A12"/>
    <mergeCell ref="B11:B12"/>
    <mergeCell ref="D11:D12"/>
    <mergeCell ref="E11:E12"/>
    <mergeCell ref="F11:F12"/>
    <mergeCell ref="G11:G12"/>
    <mergeCell ref="H11:H12"/>
    <mergeCell ref="I11:I12"/>
    <mergeCell ref="J11:J12"/>
  </mergeCells>
  <pageMargins left="0.7" right="0.7" top="0.75" bottom="0.75" header="0.3" footer="0.3"/>
  <pageSetup orientation="portrait" r:id="rId1"/>
  <headerFooter>
    <oddHeader>&amp;C&amp;"Calibri"&amp;12&amp;KFF0000 DATA CLASSIFICATION : RESTRICTED&amp;1#_x000D_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31EB-6D82-452F-A762-E441F97A90B9}">
  <sheetPr codeName="Sheet6">
    <tabColor rgb="FF7030A0"/>
  </sheetPr>
  <dimension ref="A1:IM128"/>
  <sheetViews>
    <sheetView topLeftCell="A88" zoomScaleNormal="100" zoomScaleSheetLayoutView="85" workbookViewId="0">
      <selection activeCell="E106" sqref="E106"/>
    </sheetView>
  </sheetViews>
  <sheetFormatPr defaultColWidth="9.140625" defaultRowHeight="12.75" x14ac:dyDescent="0.25"/>
  <cols>
    <col min="1" max="1" width="5.5703125" style="84" customWidth="1"/>
    <col min="2" max="2" width="27.42578125" style="84" customWidth="1"/>
    <col min="3" max="3" width="15.140625" style="84" customWidth="1"/>
    <col min="4" max="4" width="73.140625" style="71" customWidth="1"/>
    <col min="5" max="5" width="9.140625" style="71" customWidth="1"/>
    <col min="6" max="6" width="15.5703125" style="71" customWidth="1"/>
    <col min="7" max="7" width="17.28515625" style="71" customWidth="1"/>
    <col min="8" max="8" width="15.7109375" style="71" customWidth="1"/>
    <col min="9" max="9" width="9.28515625" style="71" bestFit="1" customWidth="1"/>
    <col min="10" max="10" width="11.5703125" style="71" bestFit="1" customWidth="1"/>
    <col min="11" max="250" width="9.140625" style="71"/>
    <col min="251" max="251" width="5.5703125" style="71" customWidth="1"/>
    <col min="252" max="253" width="0" style="71" hidden="1" customWidth="1"/>
    <col min="254" max="254" width="14.7109375" style="71" customWidth="1"/>
    <col min="255" max="255" width="20.5703125" style="71" customWidth="1"/>
    <col min="256" max="256" width="13.5703125" style="71" customWidth="1"/>
    <col min="257" max="257" width="18.42578125" style="71" customWidth="1"/>
    <col min="258" max="258" width="10.85546875" style="71" bestFit="1" customWidth="1"/>
    <col min="259" max="259" width="51.5703125" style="71" customWidth="1"/>
    <col min="260" max="260" width="9.140625" style="71"/>
    <col min="261" max="261" width="15.5703125" style="71" customWidth="1"/>
    <col min="262" max="262" width="17.28515625" style="71" customWidth="1"/>
    <col min="263" max="263" width="15.7109375" style="71" customWidth="1"/>
    <col min="264" max="264" width="17.140625" style="71" customWidth="1"/>
    <col min="265" max="265" width="9.28515625" style="71" bestFit="1" customWidth="1"/>
    <col min="266" max="266" width="11.5703125" style="71" bestFit="1" customWidth="1"/>
    <col min="267" max="506" width="9.140625" style="71"/>
    <col min="507" max="507" width="5.5703125" style="71" customWidth="1"/>
    <col min="508" max="509" width="0" style="71" hidden="1" customWidth="1"/>
    <col min="510" max="510" width="14.7109375" style="71" customWidth="1"/>
    <col min="511" max="511" width="20.5703125" style="71" customWidth="1"/>
    <col min="512" max="512" width="13.5703125" style="71" customWidth="1"/>
    <col min="513" max="513" width="18.42578125" style="71" customWidth="1"/>
    <col min="514" max="514" width="10.85546875" style="71" bestFit="1" customWidth="1"/>
    <col min="515" max="515" width="51.5703125" style="71" customWidth="1"/>
    <col min="516" max="516" width="9.140625" style="71"/>
    <col min="517" max="517" width="15.5703125" style="71" customWidth="1"/>
    <col min="518" max="518" width="17.28515625" style="71" customWidth="1"/>
    <col min="519" max="519" width="15.7109375" style="71" customWidth="1"/>
    <col min="520" max="520" width="17.140625" style="71" customWidth="1"/>
    <col min="521" max="521" width="9.28515625" style="71" bestFit="1" customWidth="1"/>
    <col min="522" max="522" width="11.5703125" style="71" bestFit="1" customWidth="1"/>
    <col min="523" max="762" width="9.140625" style="71"/>
    <col min="763" max="763" width="5.5703125" style="71" customWidth="1"/>
    <col min="764" max="765" width="0" style="71" hidden="1" customWidth="1"/>
    <col min="766" max="766" width="14.7109375" style="71" customWidth="1"/>
    <col min="767" max="767" width="20.5703125" style="71" customWidth="1"/>
    <col min="768" max="768" width="13.5703125" style="71" customWidth="1"/>
    <col min="769" max="769" width="18.42578125" style="71" customWidth="1"/>
    <col min="770" max="770" width="10.85546875" style="71" bestFit="1" customWidth="1"/>
    <col min="771" max="771" width="51.5703125" style="71" customWidth="1"/>
    <col min="772" max="772" width="9.140625" style="71"/>
    <col min="773" max="773" width="15.5703125" style="71" customWidth="1"/>
    <col min="774" max="774" width="17.28515625" style="71" customWidth="1"/>
    <col min="775" max="775" width="15.7109375" style="71" customWidth="1"/>
    <col min="776" max="776" width="17.140625" style="71" customWidth="1"/>
    <col min="777" max="777" width="9.28515625" style="71" bestFit="1" customWidth="1"/>
    <col min="778" max="778" width="11.5703125" style="71" bestFit="1" customWidth="1"/>
    <col min="779" max="1018" width="9.140625" style="71"/>
    <col min="1019" max="1019" width="5.5703125" style="71" customWidth="1"/>
    <col min="1020" max="1021" width="0" style="71" hidden="1" customWidth="1"/>
    <col min="1022" max="1022" width="14.7109375" style="71" customWidth="1"/>
    <col min="1023" max="1023" width="20.5703125" style="71" customWidth="1"/>
    <col min="1024" max="1024" width="13.5703125" style="71" customWidth="1"/>
    <col min="1025" max="1025" width="18.42578125" style="71" customWidth="1"/>
    <col min="1026" max="1026" width="10.85546875" style="71" bestFit="1" customWidth="1"/>
    <col min="1027" max="1027" width="51.5703125" style="71" customWidth="1"/>
    <col min="1028" max="1028" width="9.140625" style="71"/>
    <col min="1029" max="1029" width="15.5703125" style="71" customWidth="1"/>
    <col min="1030" max="1030" width="17.28515625" style="71" customWidth="1"/>
    <col min="1031" max="1031" width="15.7109375" style="71" customWidth="1"/>
    <col min="1032" max="1032" width="17.140625" style="71" customWidth="1"/>
    <col min="1033" max="1033" width="9.28515625" style="71" bestFit="1" customWidth="1"/>
    <col min="1034" max="1034" width="11.5703125" style="71" bestFit="1" customWidth="1"/>
    <col min="1035" max="1274" width="9.140625" style="71"/>
    <col min="1275" max="1275" width="5.5703125" style="71" customWidth="1"/>
    <col min="1276" max="1277" width="0" style="71" hidden="1" customWidth="1"/>
    <col min="1278" max="1278" width="14.7109375" style="71" customWidth="1"/>
    <col min="1279" max="1279" width="20.5703125" style="71" customWidth="1"/>
    <col min="1280" max="1280" width="13.5703125" style="71" customWidth="1"/>
    <col min="1281" max="1281" width="18.42578125" style="71" customWidth="1"/>
    <col min="1282" max="1282" width="10.85546875" style="71" bestFit="1" customWidth="1"/>
    <col min="1283" max="1283" width="51.5703125" style="71" customWidth="1"/>
    <col min="1284" max="1284" width="9.140625" style="71"/>
    <col min="1285" max="1285" width="15.5703125" style="71" customWidth="1"/>
    <col min="1286" max="1286" width="17.28515625" style="71" customWidth="1"/>
    <col min="1287" max="1287" width="15.7109375" style="71" customWidth="1"/>
    <col min="1288" max="1288" width="17.140625" style="71" customWidth="1"/>
    <col min="1289" max="1289" width="9.28515625" style="71" bestFit="1" customWidth="1"/>
    <col min="1290" max="1290" width="11.5703125" style="71" bestFit="1" customWidth="1"/>
    <col min="1291" max="1530" width="9.140625" style="71"/>
    <col min="1531" max="1531" width="5.5703125" style="71" customWidth="1"/>
    <col min="1532" max="1533" width="0" style="71" hidden="1" customWidth="1"/>
    <col min="1534" max="1534" width="14.7109375" style="71" customWidth="1"/>
    <col min="1535" max="1535" width="20.5703125" style="71" customWidth="1"/>
    <col min="1536" max="1536" width="13.5703125" style="71" customWidth="1"/>
    <col min="1537" max="1537" width="18.42578125" style="71" customWidth="1"/>
    <col min="1538" max="1538" width="10.85546875" style="71" bestFit="1" customWidth="1"/>
    <col min="1539" max="1539" width="51.5703125" style="71" customWidth="1"/>
    <col min="1540" max="1540" width="9.140625" style="71"/>
    <col min="1541" max="1541" width="15.5703125" style="71" customWidth="1"/>
    <col min="1542" max="1542" width="17.28515625" style="71" customWidth="1"/>
    <col min="1543" max="1543" width="15.7109375" style="71" customWidth="1"/>
    <col min="1544" max="1544" width="17.140625" style="71" customWidth="1"/>
    <col min="1545" max="1545" width="9.28515625" style="71" bestFit="1" customWidth="1"/>
    <col min="1546" max="1546" width="11.5703125" style="71" bestFit="1" customWidth="1"/>
    <col min="1547" max="1786" width="9.140625" style="71"/>
    <col min="1787" max="1787" width="5.5703125" style="71" customWidth="1"/>
    <col min="1788" max="1789" width="0" style="71" hidden="1" customWidth="1"/>
    <col min="1790" max="1790" width="14.7109375" style="71" customWidth="1"/>
    <col min="1791" max="1791" width="20.5703125" style="71" customWidth="1"/>
    <col min="1792" max="1792" width="13.5703125" style="71" customWidth="1"/>
    <col min="1793" max="1793" width="18.42578125" style="71" customWidth="1"/>
    <col min="1794" max="1794" width="10.85546875" style="71" bestFit="1" customWidth="1"/>
    <col min="1795" max="1795" width="51.5703125" style="71" customWidth="1"/>
    <col min="1796" max="1796" width="9.140625" style="71"/>
    <col min="1797" max="1797" width="15.5703125" style="71" customWidth="1"/>
    <col min="1798" max="1798" width="17.28515625" style="71" customWidth="1"/>
    <col min="1799" max="1799" width="15.7109375" style="71" customWidth="1"/>
    <col min="1800" max="1800" width="17.140625" style="71" customWidth="1"/>
    <col min="1801" max="1801" width="9.28515625" style="71" bestFit="1" customWidth="1"/>
    <col min="1802" max="1802" width="11.5703125" style="71" bestFit="1" customWidth="1"/>
    <col min="1803" max="2042" width="9.140625" style="71"/>
    <col min="2043" max="2043" width="5.5703125" style="71" customWidth="1"/>
    <col min="2044" max="2045" width="0" style="71" hidden="1" customWidth="1"/>
    <col min="2046" max="2046" width="14.7109375" style="71" customWidth="1"/>
    <col min="2047" max="2047" width="20.5703125" style="71" customWidth="1"/>
    <col min="2048" max="2048" width="13.5703125" style="71" customWidth="1"/>
    <col min="2049" max="2049" width="18.42578125" style="71" customWidth="1"/>
    <col min="2050" max="2050" width="10.85546875" style="71" bestFit="1" customWidth="1"/>
    <col min="2051" max="2051" width="51.5703125" style="71" customWidth="1"/>
    <col min="2052" max="2052" width="9.140625" style="71"/>
    <col min="2053" max="2053" width="15.5703125" style="71" customWidth="1"/>
    <col min="2054" max="2054" width="17.28515625" style="71" customWidth="1"/>
    <col min="2055" max="2055" width="15.7109375" style="71" customWidth="1"/>
    <col min="2056" max="2056" width="17.140625" style="71" customWidth="1"/>
    <col min="2057" max="2057" width="9.28515625" style="71" bestFit="1" customWidth="1"/>
    <col min="2058" max="2058" width="11.5703125" style="71" bestFit="1" customWidth="1"/>
    <col min="2059" max="2298" width="9.140625" style="71"/>
    <col min="2299" max="2299" width="5.5703125" style="71" customWidth="1"/>
    <col min="2300" max="2301" width="0" style="71" hidden="1" customWidth="1"/>
    <col min="2302" max="2302" width="14.7109375" style="71" customWidth="1"/>
    <col min="2303" max="2303" width="20.5703125" style="71" customWidth="1"/>
    <col min="2304" max="2304" width="13.5703125" style="71" customWidth="1"/>
    <col min="2305" max="2305" width="18.42578125" style="71" customWidth="1"/>
    <col min="2306" max="2306" width="10.85546875" style="71" bestFit="1" customWidth="1"/>
    <col min="2307" max="2307" width="51.5703125" style="71" customWidth="1"/>
    <col min="2308" max="2308" width="9.140625" style="71"/>
    <col min="2309" max="2309" width="15.5703125" style="71" customWidth="1"/>
    <col min="2310" max="2310" width="17.28515625" style="71" customWidth="1"/>
    <col min="2311" max="2311" width="15.7109375" style="71" customWidth="1"/>
    <col min="2312" max="2312" width="17.140625" style="71" customWidth="1"/>
    <col min="2313" max="2313" width="9.28515625" style="71" bestFit="1" customWidth="1"/>
    <col min="2314" max="2314" width="11.5703125" style="71" bestFit="1" customWidth="1"/>
    <col min="2315" max="2554" width="9.140625" style="71"/>
    <col min="2555" max="2555" width="5.5703125" style="71" customWidth="1"/>
    <col min="2556" max="2557" width="0" style="71" hidden="1" customWidth="1"/>
    <col min="2558" max="2558" width="14.7109375" style="71" customWidth="1"/>
    <col min="2559" max="2559" width="20.5703125" style="71" customWidth="1"/>
    <col min="2560" max="2560" width="13.5703125" style="71" customWidth="1"/>
    <col min="2561" max="2561" width="18.42578125" style="71" customWidth="1"/>
    <col min="2562" max="2562" width="10.85546875" style="71" bestFit="1" customWidth="1"/>
    <col min="2563" max="2563" width="51.5703125" style="71" customWidth="1"/>
    <col min="2564" max="2564" width="9.140625" style="71"/>
    <col min="2565" max="2565" width="15.5703125" style="71" customWidth="1"/>
    <col min="2566" max="2566" width="17.28515625" style="71" customWidth="1"/>
    <col min="2567" max="2567" width="15.7109375" style="71" customWidth="1"/>
    <col min="2568" max="2568" width="17.140625" style="71" customWidth="1"/>
    <col min="2569" max="2569" width="9.28515625" style="71" bestFit="1" customWidth="1"/>
    <col min="2570" max="2570" width="11.5703125" style="71" bestFit="1" customWidth="1"/>
    <col min="2571" max="2810" width="9.140625" style="71"/>
    <col min="2811" max="2811" width="5.5703125" style="71" customWidth="1"/>
    <col min="2812" max="2813" width="0" style="71" hidden="1" customWidth="1"/>
    <col min="2814" max="2814" width="14.7109375" style="71" customWidth="1"/>
    <col min="2815" max="2815" width="20.5703125" style="71" customWidth="1"/>
    <col min="2816" max="2816" width="13.5703125" style="71" customWidth="1"/>
    <col min="2817" max="2817" width="18.42578125" style="71" customWidth="1"/>
    <col min="2818" max="2818" width="10.85546875" style="71" bestFit="1" customWidth="1"/>
    <col min="2819" max="2819" width="51.5703125" style="71" customWidth="1"/>
    <col min="2820" max="2820" width="9.140625" style="71"/>
    <col min="2821" max="2821" width="15.5703125" style="71" customWidth="1"/>
    <col min="2822" max="2822" width="17.28515625" style="71" customWidth="1"/>
    <col min="2823" max="2823" width="15.7109375" style="71" customWidth="1"/>
    <col min="2824" max="2824" width="17.140625" style="71" customWidth="1"/>
    <col min="2825" max="2825" width="9.28515625" style="71" bestFit="1" customWidth="1"/>
    <col min="2826" max="2826" width="11.5703125" style="71" bestFit="1" customWidth="1"/>
    <col min="2827" max="3066" width="9.140625" style="71"/>
    <col min="3067" max="3067" width="5.5703125" style="71" customWidth="1"/>
    <col min="3068" max="3069" width="0" style="71" hidden="1" customWidth="1"/>
    <col min="3070" max="3070" width="14.7109375" style="71" customWidth="1"/>
    <col min="3071" max="3071" width="20.5703125" style="71" customWidth="1"/>
    <col min="3072" max="3072" width="13.5703125" style="71" customWidth="1"/>
    <col min="3073" max="3073" width="18.42578125" style="71" customWidth="1"/>
    <col min="3074" max="3074" width="10.85546875" style="71" bestFit="1" customWidth="1"/>
    <col min="3075" max="3075" width="51.5703125" style="71" customWidth="1"/>
    <col min="3076" max="3076" width="9.140625" style="71"/>
    <col min="3077" max="3077" width="15.5703125" style="71" customWidth="1"/>
    <col min="3078" max="3078" width="17.28515625" style="71" customWidth="1"/>
    <col min="3079" max="3079" width="15.7109375" style="71" customWidth="1"/>
    <col min="3080" max="3080" width="17.140625" style="71" customWidth="1"/>
    <col min="3081" max="3081" width="9.28515625" style="71" bestFit="1" customWidth="1"/>
    <col min="3082" max="3082" width="11.5703125" style="71" bestFit="1" customWidth="1"/>
    <col min="3083" max="3322" width="9.140625" style="71"/>
    <col min="3323" max="3323" width="5.5703125" style="71" customWidth="1"/>
    <col min="3324" max="3325" width="0" style="71" hidden="1" customWidth="1"/>
    <col min="3326" max="3326" width="14.7109375" style="71" customWidth="1"/>
    <col min="3327" max="3327" width="20.5703125" style="71" customWidth="1"/>
    <col min="3328" max="3328" width="13.5703125" style="71" customWidth="1"/>
    <col min="3329" max="3329" width="18.42578125" style="71" customWidth="1"/>
    <col min="3330" max="3330" width="10.85546875" style="71" bestFit="1" customWidth="1"/>
    <col min="3331" max="3331" width="51.5703125" style="71" customWidth="1"/>
    <col min="3332" max="3332" width="9.140625" style="71"/>
    <col min="3333" max="3333" width="15.5703125" style="71" customWidth="1"/>
    <col min="3334" max="3334" width="17.28515625" style="71" customWidth="1"/>
    <col min="3335" max="3335" width="15.7109375" style="71" customWidth="1"/>
    <col min="3336" max="3336" width="17.140625" style="71" customWidth="1"/>
    <col min="3337" max="3337" width="9.28515625" style="71" bestFit="1" customWidth="1"/>
    <col min="3338" max="3338" width="11.5703125" style="71" bestFit="1" customWidth="1"/>
    <col min="3339" max="3578" width="9.140625" style="71"/>
    <col min="3579" max="3579" width="5.5703125" style="71" customWidth="1"/>
    <col min="3580" max="3581" width="0" style="71" hidden="1" customWidth="1"/>
    <col min="3582" max="3582" width="14.7109375" style="71" customWidth="1"/>
    <col min="3583" max="3583" width="20.5703125" style="71" customWidth="1"/>
    <col min="3584" max="3584" width="13.5703125" style="71" customWidth="1"/>
    <col min="3585" max="3585" width="18.42578125" style="71" customWidth="1"/>
    <col min="3586" max="3586" width="10.85546875" style="71" bestFit="1" customWidth="1"/>
    <col min="3587" max="3587" width="51.5703125" style="71" customWidth="1"/>
    <col min="3588" max="3588" width="9.140625" style="71"/>
    <col min="3589" max="3589" width="15.5703125" style="71" customWidth="1"/>
    <col min="3590" max="3590" width="17.28515625" style="71" customWidth="1"/>
    <col min="3591" max="3591" width="15.7109375" style="71" customWidth="1"/>
    <col min="3592" max="3592" width="17.140625" style="71" customWidth="1"/>
    <col min="3593" max="3593" width="9.28515625" style="71" bestFit="1" customWidth="1"/>
    <col min="3594" max="3594" width="11.5703125" style="71" bestFit="1" customWidth="1"/>
    <col min="3595" max="3834" width="9.140625" style="71"/>
    <col min="3835" max="3835" width="5.5703125" style="71" customWidth="1"/>
    <col min="3836" max="3837" width="0" style="71" hidden="1" customWidth="1"/>
    <col min="3838" max="3838" width="14.7109375" style="71" customWidth="1"/>
    <col min="3839" max="3839" width="20.5703125" style="71" customWidth="1"/>
    <col min="3840" max="3840" width="13.5703125" style="71" customWidth="1"/>
    <col min="3841" max="3841" width="18.42578125" style="71" customWidth="1"/>
    <col min="3842" max="3842" width="10.85546875" style="71" bestFit="1" customWidth="1"/>
    <col min="3843" max="3843" width="51.5703125" style="71" customWidth="1"/>
    <col min="3844" max="3844" width="9.140625" style="71"/>
    <col min="3845" max="3845" width="15.5703125" style="71" customWidth="1"/>
    <col min="3846" max="3846" width="17.28515625" style="71" customWidth="1"/>
    <col min="3847" max="3847" width="15.7109375" style="71" customWidth="1"/>
    <col min="3848" max="3848" width="17.140625" style="71" customWidth="1"/>
    <col min="3849" max="3849" width="9.28515625" style="71" bestFit="1" customWidth="1"/>
    <col min="3850" max="3850" width="11.5703125" style="71" bestFit="1" customWidth="1"/>
    <col min="3851" max="4090" width="9.140625" style="71"/>
    <col min="4091" max="4091" width="5.5703125" style="71" customWidth="1"/>
    <col min="4092" max="4093" width="0" style="71" hidden="1" customWidth="1"/>
    <col min="4094" max="4094" width="14.7109375" style="71" customWidth="1"/>
    <col min="4095" max="4095" width="20.5703125" style="71" customWidth="1"/>
    <col min="4096" max="4096" width="13.5703125" style="71" customWidth="1"/>
    <col min="4097" max="4097" width="18.42578125" style="71" customWidth="1"/>
    <col min="4098" max="4098" width="10.85546875" style="71" bestFit="1" customWidth="1"/>
    <col min="4099" max="4099" width="51.5703125" style="71" customWidth="1"/>
    <col min="4100" max="4100" width="9.140625" style="71"/>
    <col min="4101" max="4101" width="15.5703125" style="71" customWidth="1"/>
    <col min="4102" max="4102" width="17.28515625" style="71" customWidth="1"/>
    <col min="4103" max="4103" width="15.7109375" style="71" customWidth="1"/>
    <col min="4104" max="4104" width="17.140625" style="71" customWidth="1"/>
    <col min="4105" max="4105" width="9.28515625" style="71" bestFit="1" customWidth="1"/>
    <col min="4106" max="4106" width="11.5703125" style="71" bestFit="1" customWidth="1"/>
    <col min="4107" max="4346" width="9.140625" style="71"/>
    <col min="4347" max="4347" width="5.5703125" style="71" customWidth="1"/>
    <col min="4348" max="4349" width="0" style="71" hidden="1" customWidth="1"/>
    <col min="4350" max="4350" width="14.7109375" style="71" customWidth="1"/>
    <col min="4351" max="4351" width="20.5703125" style="71" customWidth="1"/>
    <col min="4352" max="4352" width="13.5703125" style="71" customWidth="1"/>
    <col min="4353" max="4353" width="18.42578125" style="71" customWidth="1"/>
    <col min="4354" max="4354" width="10.85546875" style="71" bestFit="1" customWidth="1"/>
    <col min="4355" max="4355" width="51.5703125" style="71" customWidth="1"/>
    <col min="4356" max="4356" width="9.140625" style="71"/>
    <col min="4357" max="4357" width="15.5703125" style="71" customWidth="1"/>
    <col min="4358" max="4358" width="17.28515625" style="71" customWidth="1"/>
    <col min="4359" max="4359" width="15.7109375" style="71" customWidth="1"/>
    <col min="4360" max="4360" width="17.140625" style="71" customWidth="1"/>
    <col min="4361" max="4361" width="9.28515625" style="71" bestFit="1" customWidth="1"/>
    <col min="4362" max="4362" width="11.5703125" style="71" bestFit="1" customWidth="1"/>
    <col min="4363" max="4602" width="9.140625" style="71"/>
    <col min="4603" max="4603" width="5.5703125" style="71" customWidth="1"/>
    <col min="4604" max="4605" width="0" style="71" hidden="1" customWidth="1"/>
    <col min="4606" max="4606" width="14.7109375" style="71" customWidth="1"/>
    <col min="4607" max="4607" width="20.5703125" style="71" customWidth="1"/>
    <col min="4608" max="4608" width="13.5703125" style="71" customWidth="1"/>
    <col min="4609" max="4609" width="18.42578125" style="71" customWidth="1"/>
    <col min="4610" max="4610" width="10.85546875" style="71" bestFit="1" customWidth="1"/>
    <col min="4611" max="4611" width="51.5703125" style="71" customWidth="1"/>
    <col min="4612" max="4612" width="9.140625" style="71"/>
    <col min="4613" max="4613" width="15.5703125" style="71" customWidth="1"/>
    <col min="4614" max="4614" width="17.28515625" style="71" customWidth="1"/>
    <col min="4615" max="4615" width="15.7109375" style="71" customWidth="1"/>
    <col min="4616" max="4616" width="17.140625" style="71" customWidth="1"/>
    <col min="4617" max="4617" width="9.28515625" style="71" bestFit="1" customWidth="1"/>
    <col min="4618" max="4618" width="11.5703125" style="71" bestFit="1" customWidth="1"/>
    <col min="4619" max="4858" width="9.140625" style="71"/>
    <col min="4859" max="4859" width="5.5703125" style="71" customWidth="1"/>
    <col min="4860" max="4861" width="0" style="71" hidden="1" customWidth="1"/>
    <col min="4862" max="4862" width="14.7109375" style="71" customWidth="1"/>
    <col min="4863" max="4863" width="20.5703125" style="71" customWidth="1"/>
    <col min="4864" max="4864" width="13.5703125" style="71" customWidth="1"/>
    <col min="4865" max="4865" width="18.42578125" style="71" customWidth="1"/>
    <col min="4866" max="4866" width="10.85546875" style="71" bestFit="1" customWidth="1"/>
    <col min="4867" max="4867" width="51.5703125" style="71" customWidth="1"/>
    <col min="4868" max="4868" width="9.140625" style="71"/>
    <col min="4869" max="4869" width="15.5703125" style="71" customWidth="1"/>
    <col min="4870" max="4870" width="17.28515625" style="71" customWidth="1"/>
    <col min="4871" max="4871" width="15.7109375" style="71" customWidth="1"/>
    <col min="4872" max="4872" width="17.140625" style="71" customWidth="1"/>
    <col min="4873" max="4873" width="9.28515625" style="71" bestFit="1" customWidth="1"/>
    <col min="4874" max="4874" width="11.5703125" style="71" bestFit="1" customWidth="1"/>
    <col min="4875" max="5114" width="9.140625" style="71"/>
    <col min="5115" max="5115" width="5.5703125" style="71" customWidth="1"/>
    <col min="5116" max="5117" width="0" style="71" hidden="1" customWidth="1"/>
    <col min="5118" max="5118" width="14.7109375" style="71" customWidth="1"/>
    <col min="5119" max="5119" width="20.5703125" style="71" customWidth="1"/>
    <col min="5120" max="5120" width="13.5703125" style="71" customWidth="1"/>
    <col min="5121" max="5121" width="18.42578125" style="71" customWidth="1"/>
    <col min="5122" max="5122" width="10.85546875" style="71" bestFit="1" customWidth="1"/>
    <col min="5123" max="5123" width="51.5703125" style="71" customWidth="1"/>
    <col min="5124" max="5124" width="9.140625" style="71"/>
    <col min="5125" max="5125" width="15.5703125" style="71" customWidth="1"/>
    <col min="5126" max="5126" width="17.28515625" style="71" customWidth="1"/>
    <col min="5127" max="5127" width="15.7109375" style="71" customWidth="1"/>
    <col min="5128" max="5128" width="17.140625" style="71" customWidth="1"/>
    <col min="5129" max="5129" width="9.28515625" style="71" bestFit="1" customWidth="1"/>
    <col min="5130" max="5130" width="11.5703125" style="71" bestFit="1" customWidth="1"/>
    <col min="5131" max="5370" width="9.140625" style="71"/>
    <col min="5371" max="5371" width="5.5703125" style="71" customWidth="1"/>
    <col min="5372" max="5373" width="0" style="71" hidden="1" customWidth="1"/>
    <col min="5374" max="5374" width="14.7109375" style="71" customWidth="1"/>
    <col min="5375" max="5375" width="20.5703125" style="71" customWidth="1"/>
    <col min="5376" max="5376" width="13.5703125" style="71" customWidth="1"/>
    <col min="5377" max="5377" width="18.42578125" style="71" customWidth="1"/>
    <col min="5378" max="5378" width="10.85546875" style="71" bestFit="1" customWidth="1"/>
    <col min="5379" max="5379" width="51.5703125" style="71" customWidth="1"/>
    <col min="5380" max="5380" width="9.140625" style="71"/>
    <col min="5381" max="5381" width="15.5703125" style="71" customWidth="1"/>
    <col min="5382" max="5382" width="17.28515625" style="71" customWidth="1"/>
    <col min="5383" max="5383" width="15.7109375" style="71" customWidth="1"/>
    <col min="5384" max="5384" width="17.140625" style="71" customWidth="1"/>
    <col min="5385" max="5385" width="9.28515625" style="71" bestFit="1" customWidth="1"/>
    <col min="5386" max="5386" width="11.5703125" style="71" bestFit="1" customWidth="1"/>
    <col min="5387" max="5626" width="9.140625" style="71"/>
    <col min="5627" max="5627" width="5.5703125" style="71" customWidth="1"/>
    <col min="5628" max="5629" width="0" style="71" hidden="1" customWidth="1"/>
    <col min="5630" max="5630" width="14.7109375" style="71" customWidth="1"/>
    <col min="5631" max="5631" width="20.5703125" style="71" customWidth="1"/>
    <col min="5632" max="5632" width="13.5703125" style="71" customWidth="1"/>
    <col min="5633" max="5633" width="18.42578125" style="71" customWidth="1"/>
    <col min="5634" max="5634" width="10.85546875" style="71" bestFit="1" customWidth="1"/>
    <col min="5635" max="5635" width="51.5703125" style="71" customWidth="1"/>
    <col min="5636" max="5636" width="9.140625" style="71"/>
    <col min="5637" max="5637" width="15.5703125" style="71" customWidth="1"/>
    <col min="5638" max="5638" width="17.28515625" style="71" customWidth="1"/>
    <col min="5639" max="5639" width="15.7109375" style="71" customWidth="1"/>
    <col min="5640" max="5640" width="17.140625" style="71" customWidth="1"/>
    <col min="5641" max="5641" width="9.28515625" style="71" bestFit="1" customWidth="1"/>
    <col min="5642" max="5642" width="11.5703125" style="71" bestFit="1" customWidth="1"/>
    <col min="5643" max="5882" width="9.140625" style="71"/>
    <col min="5883" max="5883" width="5.5703125" style="71" customWidth="1"/>
    <col min="5884" max="5885" width="0" style="71" hidden="1" customWidth="1"/>
    <col min="5886" max="5886" width="14.7109375" style="71" customWidth="1"/>
    <col min="5887" max="5887" width="20.5703125" style="71" customWidth="1"/>
    <col min="5888" max="5888" width="13.5703125" style="71" customWidth="1"/>
    <col min="5889" max="5889" width="18.42578125" style="71" customWidth="1"/>
    <col min="5890" max="5890" width="10.85546875" style="71" bestFit="1" customWidth="1"/>
    <col min="5891" max="5891" width="51.5703125" style="71" customWidth="1"/>
    <col min="5892" max="5892" width="9.140625" style="71"/>
    <col min="5893" max="5893" width="15.5703125" style="71" customWidth="1"/>
    <col min="5894" max="5894" width="17.28515625" style="71" customWidth="1"/>
    <col min="5895" max="5895" width="15.7109375" style="71" customWidth="1"/>
    <col min="5896" max="5896" width="17.140625" style="71" customWidth="1"/>
    <col min="5897" max="5897" width="9.28515625" style="71" bestFit="1" customWidth="1"/>
    <col min="5898" max="5898" width="11.5703125" style="71" bestFit="1" customWidth="1"/>
    <col min="5899" max="6138" width="9.140625" style="71"/>
    <col min="6139" max="6139" width="5.5703125" style="71" customWidth="1"/>
    <col min="6140" max="6141" width="0" style="71" hidden="1" customWidth="1"/>
    <col min="6142" max="6142" width="14.7109375" style="71" customWidth="1"/>
    <col min="6143" max="6143" width="20.5703125" style="71" customWidth="1"/>
    <col min="6144" max="6144" width="13.5703125" style="71" customWidth="1"/>
    <col min="6145" max="6145" width="18.42578125" style="71" customWidth="1"/>
    <col min="6146" max="6146" width="10.85546875" style="71" bestFit="1" customWidth="1"/>
    <col min="6147" max="6147" width="51.5703125" style="71" customWidth="1"/>
    <col min="6148" max="6148" width="9.140625" style="71"/>
    <col min="6149" max="6149" width="15.5703125" style="71" customWidth="1"/>
    <col min="6150" max="6150" width="17.28515625" style="71" customWidth="1"/>
    <col min="6151" max="6151" width="15.7109375" style="71" customWidth="1"/>
    <col min="6152" max="6152" width="17.140625" style="71" customWidth="1"/>
    <col min="6153" max="6153" width="9.28515625" style="71" bestFit="1" customWidth="1"/>
    <col min="6154" max="6154" width="11.5703125" style="71" bestFit="1" customWidth="1"/>
    <col min="6155" max="6394" width="9.140625" style="71"/>
    <col min="6395" max="6395" width="5.5703125" style="71" customWidth="1"/>
    <col min="6396" max="6397" width="0" style="71" hidden="1" customWidth="1"/>
    <col min="6398" max="6398" width="14.7109375" style="71" customWidth="1"/>
    <col min="6399" max="6399" width="20.5703125" style="71" customWidth="1"/>
    <col min="6400" max="6400" width="13.5703125" style="71" customWidth="1"/>
    <col min="6401" max="6401" width="18.42578125" style="71" customWidth="1"/>
    <col min="6402" max="6402" width="10.85546875" style="71" bestFit="1" customWidth="1"/>
    <col min="6403" max="6403" width="51.5703125" style="71" customWidth="1"/>
    <col min="6404" max="6404" width="9.140625" style="71"/>
    <col min="6405" max="6405" width="15.5703125" style="71" customWidth="1"/>
    <col min="6406" max="6406" width="17.28515625" style="71" customWidth="1"/>
    <col min="6407" max="6407" width="15.7109375" style="71" customWidth="1"/>
    <col min="6408" max="6408" width="17.140625" style="71" customWidth="1"/>
    <col min="6409" max="6409" width="9.28515625" style="71" bestFit="1" customWidth="1"/>
    <col min="6410" max="6410" width="11.5703125" style="71" bestFit="1" customWidth="1"/>
    <col min="6411" max="6650" width="9.140625" style="71"/>
    <col min="6651" max="6651" width="5.5703125" style="71" customWidth="1"/>
    <col min="6652" max="6653" width="0" style="71" hidden="1" customWidth="1"/>
    <col min="6654" max="6654" width="14.7109375" style="71" customWidth="1"/>
    <col min="6655" max="6655" width="20.5703125" style="71" customWidth="1"/>
    <col min="6656" max="6656" width="13.5703125" style="71" customWidth="1"/>
    <col min="6657" max="6657" width="18.42578125" style="71" customWidth="1"/>
    <col min="6658" max="6658" width="10.85546875" style="71" bestFit="1" customWidth="1"/>
    <col min="6659" max="6659" width="51.5703125" style="71" customWidth="1"/>
    <col min="6660" max="6660" width="9.140625" style="71"/>
    <col min="6661" max="6661" width="15.5703125" style="71" customWidth="1"/>
    <col min="6662" max="6662" width="17.28515625" style="71" customWidth="1"/>
    <col min="6663" max="6663" width="15.7109375" style="71" customWidth="1"/>
    <col min="6664" max="6664" width="17.140625" style="71" customWidth="1"/>
    <col min="6665" max="6665" width="9.28515625" style="71" bestFit="1" customWidth="1"/>
    <col min="6666" max="6666" width="11.5703125" style="71" bestFit="1" customWidth="1"/>
    <col min="6667" max="6906" width="9.140625" style="71"/>
    <col min="6907" max="6907" width="5.5703125" style="71" customWidth="1"/>
    <col min="6908" max="6909" width="0" style="71" hidden="1" customWidth="1"/>
    <col min="6910" max="6910" width="14.7109375" style="71" customWidth="1"/>
    <col min="6911" max="6911" width="20.5703125" style="71" customWidth="1"/>
    <col min="6912" max="6912" width="13.5703125" style="71" customWidth="1"/>
    <col min="6913" max="6913" width="18.42578125" style="71" customWidth="1"/>
    <col min="6914" max="6914" width="10.85546875" style="71" bestFit="1" customWidth="1"/>
    <col min="6915" max="6915" width="51.5703125" style="71" customWidth="1"/>
    <col min="6916" max="6916" width="9.140625" style="71"/>
    <col min="6917" max="6917" width="15.5703125" style="71" customWidth="1"/>
    <col min="6918" max="6918" width="17.28515625" style="71" customWidth="1"/>
    <col min="6919" max="6919" width="15.7109375" style="71" customWidth="1"/>
    <col min="6920" max="6920" width="17.140625" style="71" customWidth="1"/>
    <col min="6921" max="6921" width="9.28515625" style="71" bestFit="1" customWidth="1"/>
    <col min="6922" max="6922" width="11.5703125" style="71" bestFit="1" customWidth="1"/>
    <col min="6923" max="7162" width="9.140625" style="71"/>
    <col min="7163" max="7163" width="5.5703125" style="71" customWidth="1"/>
    <col min="7164" max="7165" width="0" style="71" hidden="1" customWidth="1"/>
    <col min="7166" max="7166" width="14.7109375" style="71" customWidth="1"/>
    <col min="7167" max="7167" width="20.5703125" style="71" customWidth="1"/>
    <col min="7168" max="7168" width="13.5703125" style="71" customWidth="1"/>
    <col min="7169" max="7169" width="18.42578125" style="71" customWidth="1"/>
    <col min="7170" max="7170" width="10.85546875" style="71" bestFit="1" customWidth="1"/>
    <col min="7171" max="7171" width="51.5703125" style="71" customWidth="1"/>
    <col min="7172" max="7172" width="9.140625" style="71"/>
    <col min="7173" max="7173" width="15.5703125" style="71" customWidth="1"/>
    <col min="7174" max="7174" width="17.28515625" style="71" customWidth="1"/>
    <col min="7175" max="7175" width="15.7109375" style="71" customWidth="1"/>
    <col min="7176" max="7176" width="17.140625" style="71" customWidth="1"/>
    <col min="7177" max="7177" width="9.28515625" style="71" bestFit="1" customWidth="1"/>
    <col min="7178" max="7178" width="11.5703125" style="71" bestFit="1" customWidth="1"/>
    <col min="7179" max="7418" width="9.140625" style="71"/>
    <col min="7419" max="7419" width="5.5703125" style="71" customWidth="1"/>
    <col min="7420" max="7421" width="0" style="71" hidden="1" customWidth="1"/>
    <col min="7422" max="7422" width="14.7109375" style="71" customWidth="1"/>
    <col min="7423" max="7423" width="20.5703125" style="71" customWidth="1"/>
    <col min="7424" max="7424" width="13.5703125" style="71" customWidth="1"/>
    <col min="7425" max="7425" width="18.42578125" style="71" customWidth="1"/>
    <col min="7426" max="7426" width="10.85546875" style="71" bestFit="1" customWidth="1"/>
    <col min="7427" max="7427" width="51.5703125" style="71" customWidth="1"/>
    <col min="7428" max="7428" width="9.140625" style="71"/>
    <col min="7429" max="7429" width="15.5703125" style="71" customWidth="1"/>
    <col min="7430" max="7430" width="17.28515625" style="71" customWidth="1"/>
    <col min="7431" max="7431" width="15.7109375" style="71" customWidth="1"/>
    <col min="7432" max="7432" width="17.140625" style="71" customWidth="1"/>
    <col min="7433" max="7433" width="9.28515625" style="71" bestFit="1" customWidth="1"/>
    <col min="7434" max="7434" width="11.5703125" style="71" bestFit="1" customWidth="1"/>
    <col min="7435" max="7674" width="9.140625" style="71"/>
    <col min="7675" max="7675" width="5.5703125" style="71" customWidth="1"/>
    <col min="7676" max="7677" width="0" style="71" hidden="1" customWidth="1"/>
    <col min="7678" max="7678" width="14.7109375" style="71" customWidth="1"/>
    <col min="7679" max="7679" width="20.5703125" style="71" customWidth="1"/>
    <col min="7680" max="7680" width="13.5703125" style="71" customWidth="1"/>
    <col min="7681" max="7681" width="18.42578125" style="71" customWidth="1"/>
    <col min="7682" max="7682" width="10.85546875" style="71" bestFit="1" customWidth="1"/>
    <col min="7683" max="7683" width="51.5703125" style="71" customWidth="1"/>
    <col min="7684" max="7684" width="9.140625" style="71"/>
    <col min="7685" max="7685" width="15.5703125" style="71" customWidth="1"/>
    <col min="7686" max="7686" width="17.28515625" style="71" customWidth="1"/>
    <col min="7687" max="7687" width="15.7109375" style="71" customWidth="1"/>
    <col min="7688" max="7688" width="17.140625" style="71" customWidth="1"/>
    <col min="7689" max="7689" width="9.28515625" style="71" bestFit="1" customWidth="1"/>
    <col min="7690" max="7690" width="11.5703125" style="71" bestFit="1" customWidth="1"/>
    <col min="7691" max="7930" width="9.140625" style="71"/>
    <col min="7931" max="7931" width="5.5703125" style="71" customWidth="1"/>
    <col min="7932" max="7933" width="0" style="71" hidden="1" customWidth="1"/>
    <col min="7934" max="7934" width="14.7109375" style="71" customWidth="1"/>
    <col min="7935" max="7935" width="20.5703125" style="71" customWidth="1"/>
    <col min="7936" max="7936" width="13.5703125" style="71" customWidth="1"/>
    <col min="7937" max="7937" width="18.42578125" style="71" customWidth="1"/>
    <col min="7938" max="7938" width="10.85546875" style="71" bestFit="1" customWidth="1"/>
    <col min="7939" max="7939" width="51.5703125" style="71" customWidth="1"/>
    <col min="7940" max="7940" width="9.140625" style="71"/>
    <col min="7941" max="7941" width="15.5703125" style="71" customWidth="1"/>
    <col min="7942" max="7942" width="17.28515625" style="71" customWidth="1"/>
    <col min="7943" max="7943" width="15.7109375" style="71" customWidth="1"/>
    <col min="7944" max="7944" width="17.140625" style="71" customWidth="1"/>
    <col min="7945" max="7945" width="9.28515625" style="71" bestFit="1" customWidth="1"/>
    <col min="7946" max="7946" width="11.5703125" style="71" bestFit="1" customWidth="1"/>
    <col min="7947" max="8186" width="9.140625" style="71"/>
    <col min="8187" max="8187" width="5.5703125" style="71" customWidth="1"/>
    <col min="8188" max="8189" width="0" style="71" hidden="1" customWidth="1"/>
    <col min="8190" max="8190" width="14.7109375" style="71" customWidth="1"/>
    <col min="8191" max="8191" width="20.5703125" style="71" customWidth="1"/>
    <col min="8192" max="8192" width="13.5703125" style="71" customWidth="1"/>
    <col min="8193" max="8193" width="18.42578125" style="71" customWidth="1"/>
    <col min="8194" max="8194" width="10.85546875" style="71" bestFit="1" customWidth="1"/>
    <col min="8195" max="8195" width="51.5703125" style="71" customWidth="1"/>
    <col min="8196" max="8196" width="9.140625" style="71"/>
    <col min="8197" max="8197" width="15.5703125" style="71" customWidth="1"/>
    <col min="8198" max="8198" width="17.28515625" style="71" customWidth="1"/>
    <col min="8199" max="8199" width="15.7109375" style="71" customWidth="1"/>
    <col min="8200" max="8200" width="17.140625" style="71" customWidth="1"/>
    <col min="8201" max="8201" width="9.28515625" style="71" bestFit="1" customWidth="1"/>
    <col min="8202" max="8202" width="11.5703125" style="71" bestFit="1" customWidth="1"/>
    <col min="8203" max="8442" width="9.140625" style="71"/>
    <col min="8443" max="8443" width="5.5703125" style="71" customWidth="1"/>
    <col min="8444" max="8445" width="0" style="71" hidden="1" customWidth="1"/>
    <col min="8446" max="8446" width="14.7109375" style="71" customWidth="1"/>
    <col min="8447" max="8447" width="20.5703125" style="71" customWidth="1"/>
    <col min="8448" max="8448" width="13.5703125" style="71" customWidth="1"/>
    <col min="8449" max="8449" width="18.42578125" style="71" customWidth="1"/>
    <col min="8450" max="8450" width="10.85546875" style="71" bestFit="1" customWidth="1"/>
    <col min="8451" max="8451" width="51.5703125" style="71" customWidth="1"/>
    <col min="8452" max="8452" width="9.140625" style="71"/>
    <col min="8453" max="8453" width="15.5703125" style="71" customWidth="1"/>
    <col min="8454" max="8454" width="17.28515625" style="71" customWidth="1"/>
    <col min="8455" max="8455" width="15.7109375" style="71" customWidth="1"/>
    <col min="8456" max="8456" width="17.140625" style="71" customWidth="1"/>
    <col min="8457" max="8457" width="9.28515625" style="71" bestFit="1" customWidth="1"/>
    <col min="8458" max="8458" width="11.5703125" style="71" bestFit="1" customWidth="1"/>
    <col min="8459" max="8698" width="9.140625" style="71"/>
    <col min="8699" max="8699" width="5.5703125" style="71" customWidth="1"/>
    <col min="8700" max="8701" width="0" style="71" hidden="1" customWidth="1"/>
    <col min="8702" max="8702" width="14.7109375" style="71" customWidth="1"/>
    <col min="8703" max="8703" width="20.5703125" style="71" customWidth="1"/>
    <col min="8704" max="8704" width="13.5703125" style="71" customWidth="1"/>
    <col min="8705" max="8705" width="18.42578125" style="71" customWidth="1"/>
    <col min="8706" max="8706" width="10.85546875" style="71" bestFit="1" customWidth="1"/>
    <col min="8707" max="8707" width="51.5703125" style="71" customWidth="1"/>
    <col min="8708" max="8708" width="9.140625" style="71"/>
    <col min="8709" max="8709" width="15.5703125" style="71" customWidth="1"/>
    <col min="8710" max="8710" width="17.28515625" style="71" customWidth="1"/>
    <col min="8711" max="8711" width="15.7109375" style="71" customWidth="1"/>
    <col min="8712" max="8712" width="17.140625" style="71" customWidth="1"/>
    <col min="8713" max="8713" width="9.28515625" style="71" bestFit="1" customWidth="1"/>
    <col min="8714" max="8714" width="11.5703125" style="71" bestFit="1" customWidth="1"/>
    <col min="8715" max="8954" width="9.140625" style="71"/>
    <col min="8955" max="8955" width="5.5703125" style="71" customWidth="1"/>
    <col min="8956" max="8957" width="0" style="71" hidden="1" customWidth="1"/>
    <col min="8958" max="8958" width="14.7109375" style="71" customWidth="1"/>
    <col min="8959" max="8959" width="20.5703125" style="71" customWidth="1"/>
    <col min="8960" max="8960" width="13.5703125" style="71" customWidth="1"/>
    <col min="8961" max="8961" width="18.42578125" style="71" customWidth="1"/>
    <col min="8962" max="8962" width="10.85546875" style="71" bestFit="1" customWidth="1"/>
    <col min="8963" max="8963" width="51.5703125" style="71" customWidth="1"/>
    <col min="8964" max="8964" width="9.140625" style="71"/>
    <col min="8965" max="8965" width="15.5703125" style="71" customWidth="1"/>
    <col min="8966" max="8966" width="17.28515625" style="71" customWidth="1"/>
    <col min="8967" max="8967" width="15.7109375" style="71" customWidth="1"/>
    <col min="8968" max="8968" width="17.140625" style="71" customWidth="1"/>
    <col min="8969" max="8969" width="9.28515625" style="71" bestFit="1" customWidth="1"/>
    <col min="8970" max="8970" width="11.5703125" style="71" bestFit="1" customWidth="1"/>
    <col min="8971" max="9210" width="9.140625" style="71"/>
    <col min="9211" max="9211" width="5.5703125" style="71" customWidth="1"/>
    <col min="9212" max="9213" width="0" style="71" hidden="1" customWidth="1"/>
    <col min="9214" max="9214" width="14.7109375" style="71" customWidth="1"/>
    <col min="9215" max="9215" width="20.5703125" style="71" customWidth="1"/>
    <col min="9216" max="9216" width="13.5703125" style="71" customWidth="1"/>
    <col min="9217" max="9217" width="18.42578125" style="71" customWidth="1"/>
    <col min="9218" max="9218" width="10.85546875" style="71" bestFit="1" customWidth="1"/>
    <col min="9219" max="9219" width="51.5703125" style="71" customWidth="1"/>
    <col min="9220" max="9220" width="9.140625" style="71"/>
    <col min="9221" max="9221" width="15.5703125" style="71" customWidth="1"/>
    <col min="9222" max="9222" width="17.28515625" style="71" customWidth="1"/>
    <col min="9223" max="9223" width="15.7109375" style="71" customWidth="1"/>
    <col min="9224" max="9224" width="17.140625" style="71" customWidth="1"/>
    <col min="9225" max="9225" width="9.28515625" style="71" bestFit="1" customWidth="1"/>
    <col min="9226" max="9226" width="11.5703125" style="71" bestFit="1" customWidth="1"/>
    <col min="9227" max="9466" width="9.140625" style="71"/>
    <col min="9467" max="9467" width="5.5703125" style="71" customWidth="1"/>
    <col min="9468" max="9469" width="0" style="71" hidden="1" customWidth="1"/>
    <col min="9470" max="9470" width="14.7109375" style="71" customWidth="1"/>
    <col min="9471" max="9471" width="20.5703125" style="71" customWidth="1"/>
    <col min="9472" max="9472" width="13.5703125" style="71" customWidth="1"/>
    <col min="9473" max="9473" width="18.42578125" style="71" customWidth="1"/>
    <col min="9474" max="9474" width="10.85546875" style="71" bestFit="1" customWidth="1"/>
    <col min="9475" max="9475" width="51.5703125" style="71" customWidth="1"/>
    <col min="9476" max="9476" width="9.140625" style="71"/>
    <col min="9477" max="9477" width="15.5703125" style="71" customWidth="1"/>
    <col min="9478" max="9478" width="17.28515625" style="71" customWidth="1"/>
    <col min="9479" max="9479" width="15.7109375" style="71" customWidth="1"/>
    <col min="9480" max="9480" width="17.140625" style="71" customWidth="1"/>
    <col min="9481" max="9481" width="9.28515625" style="71" bestFit="1" customWidth="1"/>
    <col min="9482" max="9482" width="11.5703125" style="71" bestFit="1" customWidth="1"/>
    <col min="9483" max="9722" width="9.140625" style="71"/>
    <col min="9723" max="9723" width="5.5703125" style="71" customWidth="1"/>
    <col min="9724" max="9725" width="0" style="71" hidden="1" customWidth="1"/>
    <col min="9726" max="9726" width="14.7109375" style="71" customWidth="1"/>
    <col min="9727" max="9727" width="20.5703125" style="71" customWidth="1"/>
    <col min="9728" max="9728" width="13.5703125" style="71" customWidth="1"/>
    <col min="9729" max="9729" width="18.42578125" style="71" customWidth="1"/>
    <col min="9730" max="9730" width="10.85546875" style="71" bestFit="1" customWidth="1"/>
    <col min="9731" max="9731" width="51.5703125" style="71" customWidth="1"/>
    <col min="9732" max="9732" width="9.140625" style="71"/>
    <col min="9733" max="9733" width="15.5703125" style="71" customWidth="1"/>
    <col min="9734" max="9734" width="17.28515625" style="71" customWidth="1"/>
    <col min="9735" max="9735" width="15.7109375" style="71" customWidth="1"/>
    <col min="9736" max="9736" width="17.140625" style="71" customWidth="1"/>
    <col min="9737" max="9737" width="9.28515625" style="71" bestFit="1" customWidth="1"/>
    <col min="9738" max="9738" width="11.5703125" style="71" bestFit="1" customWidth="1"/>
    <col min="9739" max="9978" width="9.140625" style="71"/>
    <col min="9979" max="9979" width="5.5703125" style="71" customWidth="1"/>
    <col min="9980" max="9981" width="0" style="71" hidden="1" customWidth="1"/>
    <col min="9982" max="9982" width="14.7109375" style="71" customWidth="1"/>
    <col min="9983" max="9983" width="20.5703125" style="71" customWidth="1"/>
    <col min="9984" max="9984" width="13.5703125" style="71" customWidth="1"/>
    <col min="9985" max="9985" width="18.42578125" style="71" customWidth="1"/>
    <col min="9986" max="9986" width="10.85546875" style="71" bestFit="1" customWidth="1"/>
    <col min="9987" max="9987" width="51.5703125" style="71" customWidth="1"/>
    <col min="9988" max="9988" width="9.140625" style="71"/>
    <col min="9989" max="9989" width="15.5703125" style="71" customWidth="1"/>
    <col min="9990" max="9990" width="17.28515625" style="71" customWidth="1"/>
    <col min="9991" max="9991" width="15.7109375" style="71" customWidth="1"/>
    <col min="9992" max="9992" width="17.140625" style="71" customWidth="1"/>
    <col min="9993" max="9993" width="9.28515625" style="71" bestFit="1" customWidth="1"/>
    <col min="9994" max="9994" width="11.5703125" style="71" bestFit="1" customWidth="1"/>
    <col min="9995" max="10234" width="9.140625" style="71"/>
    <col min="10235" max="10235" width="5.5703125" style="71" customWidth="1"/>
    <col min="10236" max="10237" width="0" style="71" hidden="1" customWidth="1"/>
    <col min="10238" max="10238" width="14.7109375" style="71" customWidth="1"/>
    <col min="10239" max="10239" width="20.5703125" style="71" customWidth="1"/>
    <col min="10240" max="10240" width="13.5703125" style="71" customWidth="1"/>
    <col min="10241" max="10241" width="18.42578125" style="71" customWidth="1"/>
    <col min="10242" max="10242" width="10.85546875" style="71" bestFit="1" customWidth="1"/>
    <col min="10243" max="10243" width="51.5703125" style="71" customWidth="1"/>
    <col min="10244" max="10244" width="9.140625" style="71"/>
    <col min="10245" max="10245" width="15.5703125" style="71" customWidth="1"/>
    <col min="10246" max="10246" width="17.28515625" style="71" customWidth="1"/>
    <col min="10247" max="10247" width="15.7109375" style="71" customWidth="1"/>
    <col min="10248" max="10248" width="17.140625" style="71" customWidth="1"/>
    <col min="10249" max="10249" width="9.28515625" style="71" bestFit="1" customWidth="1"/>
    <col min="10250" max="10250" width="11.5703125" style="71" bestFit="1" customWidth="1"/>
    <col min="10251" max="10490" width="9.140625" style="71"/>
    <col min="10491" max="10491" width="5.5703125" style="71" customWidth="1"/>
    <col min="10492" max="10493" width="0" style="71" hidden="1" customWidth="1"/>
    <col min="10494" max="10494" width="14.7109375" style="71" customWidth="1"/>
    <col min="10495" max="10495" width="20.5703125" style="71" customWidth="1"/>
    <col min="10496" max="10496" width="13.5703125" style="71" customWidth="1"/>
    <col min="10497" max="10497" width="18.42578125" style="71" customWidth="1"/>
    <col min="10498" max="10498" width="10.85546875" style="71" bestFit="1" customWidth="1"/>
    <col min="10499" max="10499" width="51.5703125" style="71" customWidth="1"/>
    <col min="10500" max="10500" width="9.140625" style="71"/>
    <col min="10501" max="10501" width="15.5703125" style="71" customWidth="1"/>
    <col min="10502" max="10502" width="17.28515625" style="71" customWidth="1"/>
    <col min="10503" max="10503" width="15.7109375" style="71" customWidth="1"/>
    <col min="10504" max="10504" width="17.140625" style="71" customWidth="1"/>
    <col min="10505" max="10505" width="9.28515625" style="71" bestFit="1" customWidth="1"/>
    <col min="10506" max="10506" width="11.5703125" style="71" bestFit="1" customWidth="1"/>
    <col min="10507" max="10746" width="9.140625" style="71"/>
    <col min="10747" max="10747" width="5.5703125" style="71" customWidth="1"/>
    <col min="10748" max="10749" width="0" style="71" hidden="1" customWidth="1"/>
    <col min="10750" max="10750" width="14.7109375" style="71" customWidth="1"/>
    <col min="10751" max="10751" width="20.5703125" style="71" customWidth="1"/>
    <col min="10752" max="10752" width="13.5703125" style="71" customWidth="1"/>
    <col min="10753" max="10753" width="18.42578125" style="71" customWidth="1"/>
    <col min="10754" max="10754" width="10.85546875" style="71" bestFit="1" customWidth="1"/>
    <col min="10755" max="10755" width="51.5703125" style="71" customWidth="1"/>
    <col min="10756" max="10756" width="9.140625" style="71"/>
    <col min="10757" max="10757" width="15.5703125" style="71" customWidth="1"/>
    <col min="10758" max="10758" width="17.28515625" style="71" customWidth="1"/>
    <col min="10759" max="10759" width="15.7109375" style="71" customWidth="1"/>
    <col min="10760" max="10760" width="17.140625" style="71" customWidth="1"/>
    <col min="10761" max="10761" width="9.28515625" style="71" bestFit="1" customWidth="1"/>
    <col min="10762" max="10762" width="11.5703125" style="71" bestFit="1" customWidth="1"/>
    <col min="10763" max="11002" width="9.140625" style="71"/>
    <col min="11003" max="11003" width="5.5703125" style="71" customWidth="1"/>
    <col min="11004" max="11005" width="0" style="71" hidden="1" customWidth="1"/>
    <col min="11006" max="11006" width="14.7109375" style="71" customWidth="1"/>
    <col min="11007" max="11007" width="20.5703125" style="71" customWidth="1"/>
    <col min="11008" max="11008" width="13.5703125" style="71" customWidth="1"/>
    <col min="11009" max="11009" width="18.42578125" style="71" customWidth="1"/>
    <col min="11010" max="11010" width="10.85546875" style="71" bestFit="1" customWidth="1"/>
    <col min="11011" max="11011" width="51.5703125" style="71" customWidth="1"/>
    <col min="11012" max="11012" width="9.140625" style="71"/>
    <col min="11013" max="11013" width="15.5703125" style="71" customWidth="1"/>
    <col min="11014" max="11014" width="17.28515625" style="71" customWidth="1"/>
    <col min="11015" max="11015" width="15.7109375" style="71" customWidth="1"/>
    <col min="11016" max="11016" width="17.140625" style="71" customWidth="1"/>
    <col min="11017" max="11017" width="9.28515625" style="71" bestFit="1" customWidth="1"/>
    <col min="11018" max="11018" width="11.5703125" style="71" bestFit="1" customWidth="1"/>
    <col min="11019" max="11258" width="9.140625" style="71"/>
    <col min="11259" max="11259" width="5.5703125" style="71" customWidth="1"/>
    <col min="11260" max="11261" width="0" style="71" hidden="1" customWidth="1"/>
    <col min="11262" max="11262" width="14.7109375" style="71" customWidth="1"/>
    <col min="11263" max="11263" width="20.5703125" style="71" customWidth="1"/>
    <col min="11264" max="11264" width="13.5703125" style="71" customWidth="1"/>
    <col min="11265" max="11265" width="18.42578125" style="71" customWidth="1"/>
    <col min="11266" max="11266" width="10.85546875" style="71" bestFit="1" customWidth="1"/>
    <col min="11267" max="11267" width="51.5703125" style="71" customWidth="1"/>
    <col min="11268" max="11268" width="9.140625" style="71"/>
    <col min="11269" max="11269" width="15.5703125" style="71" customWidth="1"/>
    <col min="11270" max="11270" width="17.28515625" style="71" customWidth="1"/>
    <col min="11271" max="11271" width="15.7109375" style="71" customWidth="1"/>
    <col min="11272" max="11272" width="17.140625" style="71" customWidth="1"/>
    <col min="11273" max="11273" width="9.28515625" style="71" bestFit="1" customWidth="1"/>
    <col min="11274" max="11274" width="11.5703125" style="71" bestFit="1" customWidth="1"/>
    <col min="11275" max="11514" width="9.140625" style="71"/>
    <col min="11515" max="11515" width="5.5703125" style="71" customWidth="1"/>
    <col min="11516" max="11517" width="0" style="71" hidden="1" customWidth="1"/>
    <col min="11518" max="11518" width="14.7109375" style="71" customWidth="1"/>
    <col min="11519" max="11519" width="20.5703125" style="71" customWidth="1"/>
    <col min="11520" max="11520" width="13.5703125" style="71" customWidth="1"/>
    <col min="11521" max="11521" width="18.42578125" style="71" customWidth="1"/>
    <col min="11522" max="11522" width="10.85546875" style="71" bestFit="1" customWidth="1"/>
    <col min="11523" max="11523" width="51.5703125" style="71" customWidth="1"/>
    <col min="11524" max="11524" width="9.140625" style="71"/>
    <col min="11525" max="11525" width="15.5703125" style="71" customWidth="1"/>
    <col min="11526" max="11526" width="17.28515625" style="71" customWidth="1"/>
    <col min="11527" max="11527" width="15.7109375" style="71" customWidth="1"/>
    <col min="11528" max="11528" width="17.140625" style="71" customWidth="1"/>
    <col min="11529" max="11529" width="9.28515625" style="71" bestFit="1" customWidth="1"/>
    <col min="11530" max="11530" width="11.5703125" style="71" bestFit="1" customWidth="1"/>
    <col min="11531" max="11770" width="9.140625" style="71"/>
    <col min="11771" max="11771" width="5.5703125" style="71" customWidth="1"/>
    <col min="11772" max="11773" width="0" style="71" hidden="1" customWidth="1"/>
    <col min="11774" max="11774" width="14.7109375" style="71" customWidth="1"/>
    <col min="11775" max="11775" width="20.5703125" style="71" customWidth="1"/>
    <col min="11776" max="11776" width="13.5703125" style="71" customWidth="1"/>
    <col min="11777" max="11777" width="18.42578125" style="71" customWidth="1"/>
    <col min="11778" max="11778" width="10.85546875" style="71" bestFit="1" customWidth="1"/>
    <col min="11779" max="11779" width="51.5703125" style="71" customWidth="1"/>
    <col min="11780" max="11780" width="9.140625" style="71"/>
    <col min="11781" max="11781" width="15.5703125" style="71" customWidth="1"/>
    <col min="11782" max="11782" width="17.28515625" style="71" customWidth="1"/>
    <col min="11783" max="11783" width="15.7109375" style="71" customWidth="1"/>
    <col min="11784" max="11784" width="17.140625" style="71" customWidth="1"/>
    <col min="11785" max="11785" width="9.28515625" style="71" bestFit="1" customWidth="1"/>
    <col min="11786" max="11786" width="11.5703125" style="71" bestFit="1" customWidth="1"/>
    <col min="11787" max="12026" width="9.140625" style="71"/>
    <col min="12027" max="12027" width="5.5703125" style="71" customWidth="1"/>
    <col min="12028" max="12029" width="0" style="71" hidden="1" customWidth="1"/>
    <col min="12030" max="12030" width="14.7109375" style="71" customWidth="1"/>
    <col min="12031" max="12031" width="20.5703125" style="71" customWidth="1"/>
    <col min="12032" max="12032" width="13.5703125" style="71" customWidth="1"/>
    <col min="12033" max="12033" width="18.42578125" style="71" customWidth="1"/>
    <col min="12034" max="12034" width="10.85546875" style="71" bestFit="1" customWidth="1"/>
    <col min="12035" max="12035" width="51.5703125" style="71" customWidth="1"/>
    <col min="12036" max="12036" width="9.140625" style="71"/>
    <col min="12037" max="12037" width="15.5703125" style="71" customWidth="1"/>
    <col min="12038" max="12038" width="17.28515625" style="71" customWidth="1"/>
    <col min="12039" max="12039" width="15.7109375" style="71" customWidth="1"/>
    <col min="12040" max="12040" width="17.140625" style="71" customWidth="1"/>
    <col min="12041" max="12041" width="9.28515625" style="71" bestFit="1" customWidth="1"/>
    <col min="12042" max="12042" width="11.5703125" style="71" bestFit="1" customWidth="1"/>
    <col min="12043" max="12282" width="9.140625" style="71"/>
    <col min="12283" max="12283" width="5.5703125" style="71" customWidth="1"/>
    <col min="12284" max="12285" width="0" style="71" hidden="1" customWidth="1"/>
    <col min="12286" max="12286" width="14.7109375" style="71" customWidth="1"/>
    <col min="12287" max="12287" width="20.5703125" style="71" customWidth="1"/>
    <col min="12288" max="12288" width="13.5703125" style="71" customWidth="1"/>
    <col min="12289" max="12289" width="18.42578125" style="71" customWidth="1"/>
    <col min="12290" max="12290" width="10.85546875" style="71" bestFit="1" customWidth="1"/>
    <col min="12291" max="12291" width="51.5703125" style="71" customWidth="1"/>
    <col min="12292" max="12292" width="9.140625" style="71"/>
    <col min="12293" max="12293" width="15.5703125" style="71" customWidth="1"/>
    <col min="12294" max="12294" width="17.28515625" style="71" customWidth="1"/>
    <col min="12295" max="12295" width="15.7109375" style="71" customWidth="1"/>
    <col min="12296" max="12296" width="17.140625" style="71" customWidth="1"/>
    <col min="12297" max="12297" width="9.28515625" style="71" bestFit="1" customWidth="1"/>
    <col min="12298" max="12298" width="11.5703125" style="71" bestFit="1" customWidth="1"/>
    <col min="12299" max="12538" width="9.140625" style="71"/>
    <col min="12539" max="12539" width="5.5703125" style="71" customWidth="1"/>
    <col min="12540" max="12541" width="0" style="71" hidden="1" customWidth="1"/>
    <col min="12542" max="12542" width="14.7109375" style="71" customWidth="1"/>
    <col min="12543" max="12543" width="20.5703125" style="71" customWidth="1"/>
    <col min="12544" max="12544" width="13.5703125" style="71" customWidth="1"/>
    <col min="12545" max="12545" width="18.42578125" style="71" customWidth="1"/>
    <col min="12546" max="12546" width="10.85546875" style="71" bestFit="1" customWidth="1"/>
    <col min="12547" max="12547" width="51.5703125" style="71" customWidth="1"/>
    <col min="12548" max="12548" width="9.140625" style="71"/>
    <col min="12549" max="12549" width="15.5703125" style="71" customWidth="1"/>
    <col min="12550" max="12550" width="17.28515625" style="71" customWidth="1"/>
    <col min="12551" max="12551" width="15.7109375" style="71" customWidth="1"/>
    <col min="12552" max="12552" width="17.140625" style="71" customWidth="1"/>
    <col min="12553" max="12553" width="9.28515625" style="71" bestFit="1" customWidth="1"/>
    <col min="12554" max="12554" width="11.5703125" style="71" bestFit="1" customWidth="1"/>
    <col min="12555" max="12794" width="9.140625" style="71"/>
    <col min="12795" max="12795" width="5.5703125" style="71" customWidth="1"/>
    <col min="12796" max="12797" width="0" style="71" hidden="1" customWidth="1"/>
    <col min="12798" max="12798" width="14.7109375" style="71" customWidth="1"/>
    <col min="12799" max="12799" width="20.5703125" style="71" customWidth="1"/>
    <col min="12800" max="12800" width="13.5703125" style="71" customWidth="1"/>
    <col min="12801" max="12801" width="18.42578125" style="71" customWidth="1"/>
    <col min="12802" max="12802" width="10.85546875" style="71" bestFit="1" customWidth="1"/>
    <col min="12803" max="12803" width="51.5703125" style="71" customWidth="1"/>
    <col min="12804" max="12804" width="9.140625" style="71"/>
    <col min="12805" max="12805" width="15.5703125" style="71" customWidth="1"/>
    <col min="12806" max="12806" width="17.28515625" style="71" customWidth="1"/>
    <col min="12807" max="12807" width="15.7109375" style="71" customWidth="1"/>
    <col min="12808" max="12808" width="17.140625" style="71" customWidth="1"/>
    <col min="12809" max="12809" width="9.28515625" style="71" bestFit="1" customWidth="1"/>
    <col min="12810" max="12810" width="11.5703125" style="71" bestFit="1" customWidth="1"/>
    <col min="12811" max="13050" width="9.140625" style="71"/>
    <col min="13051" max="13051" width="5.5703125" style="71" customWidth="1"/>
    <col min="13052" max="13053" width="0" style="71" hidden="1" customWidth="1"/>
    <col min="13054" max="13054" width="14.7109375" style="71" customWidth="1"/>
    <col min="13055" max="13055" width="20.5703125" style="71" customWidth="1"/>
    <col min="13056" max="13056" width="13.5703125" style="71" customWidth="1"/>
    <col min="13057" max="13057" width="18.42578125" style="71" customWidth="1"/>
    <col min="13058" max="13058" width="10.85546875" style="71" bestFit="1" customWidth="1"/>
    <col min="13059" max="13059" width="51.5703125" style="71" customWidth="1"/>
    <col min="13060" max="13060" width="9.140625" style="71"/>
    <col min="13061" max="13061" width="15.5703125" style="71" customWidth="1"/>
    <col min="13062" max="13062" width="17.28515625" style="71" customWidth="1"/>
    <col min="13063" max="13063" width="15.7109375" style="71" customWidth="1"/>
    <col min="13064" max="13064" width="17.140625" style="71" customWidth="1"/>
    <col min="13065" max="13065" width="9.28515625" style="71" bestFit="1" customWidth="1"/>
    <col min="13066" max="13066" width="11.5703125" style="71" bestFit="1" customWidth="1"/>
    <col min="13067" max="13306" width="9.140625" style="71"/>
    <col min="13307" max="13307" width="5.5703125" style="71" customWidth="1"/>
    <col min="13308" max="13309" width="0" style="71" hidden="1" customWidth="1"/>
    <col min="13310" max="13310" width="14.7109375" style="71" customWidth="1"/>
    <col min="13311" max="13311" width="20.5703125" style="71" customWidth="1"/>
    <col min="13312" max="13312" width="13.5703125" style="71" customWidth="1"/>
    <col min="13313" max="13313" width="18.42578125" style="71" customWidth="1"/>
    <col min="13314" max="13314" width="10.85546875" style="71" bestFit="1" customWidth="1"/>
    <col min="13315" max="13315" width="51.5703125" style="71" customWidth="1"/>
    <col min="13316" max="13316" width="9.140625" style="71"/>
    <col min="13317" max="13317" width="15.5703125" style="71" customWidth="1"/>
    <col min="13318" max="13318" width="17.28515625" style="71" customWidth="1"/>
    <col min="13319" max="13319" width="15.7109375" style="71" customWidth="1"/>
    <col min="13320" max="13320" width="17.140625" style="71" customWidth="1"/>
    <col min="13321" max="13321" width="9.28515625" style="71" bestFit="1" customWidth="1"/>
    <col min="13322" max="13322" width="11.5703125" style="71" bestFit="1" customWidth="1"/>
    <col min="13323" max="13562" width="9.140625" style="71"/>
    <col min="13563" max="13563" width="5.5703125" style="71" customWidth="1"/>
    <col min="13564" max="13565" width="0" style="71" hidden="1" customWidth="1"/>
    <col min="13566" max="13566" width="14.7109375" style="71" customWidth="1"/>
    <col min="13567" max="13567" width="20.5703125" style="71" customWidth="1"/>
    <col min="13568" max="13568" width="13.5703125" style="71" customWidth="1"/>
    <col min="13569" max="13569" width="18.42578125" style="71" customWidth="1"/>
    <col min="13570" max="13570" width="10.85546875" style="71" bestFit="1" customWidth="1"/>
    <col min="13571" max="13571" width="51.5703125" style="71" customWidth="1"/>
    <col min="13572" max="13572" width="9.140625" style="71"/>
    <col min="13573" max="13573" width="15.5703125" style="71" customWidth="1"/>
    <col min="13574" max="13574" width="17.28515625" style="71" customWidth="1"/>
    <col min="13575" max="13575" width="15.7109375" style="71" customWidth="1"/>
    <col min="13576" max="13576" width="17.140625" style="71" customWidth="1"/>
    <col min="13577" max="13577" width="9.28515625" style="71" bestFit="1" customWidth="1"/>
    <col min="13578" max="13578" width="11.5703125" style="71" bestFit="1" customWidth="1"/>
    <col min="13579" max="13818" width="9.140625" style="71"/>
    <col min="13819" max="13819" width="5.5703125" style="71" customWidth="1"/>
    <col min="13820" max="13821" width="0" style="71" hidden="1" customWidth="1"/>
    <col min="13822" max="13822" width="14.7109375" style="71" customWidth="1"/>
    <col min="13823" max="13823" width="20.5703125" style="71" customWidth="1"/>
    <col min="13824" max="13824" width="13.5703125" style="71" customWidth="1"/>
    <col min="13825" max="13825" width="18.42578125" style="71" customWidth="1"/>
    <col min="13826" max="13826" width="10.85546875" style="71" bestFit="1" customWidth="1"/>
    <col min="13827" max="13827" width="51.5703125" style="71" customWidth="1"/>
    <col min="13828" max="13828" width="9.140625" style="71"/>
    <col min="13829" max="13829" width="15.5703125" style="71" customWidth="1"/>
    <col min="13830" max="13830" width="17.28515625" style="71" customWidth="1"/>
    <col min="13831" max="13831" width="15.7109375" style="71" customWidth="1"/>
    <col min="13832" max="13832" width="17.140625" style="71" customWidth="1"/>
    <col min="13833" max="13833" width="9.28515625" style="71" bestFit="1" customWidth="1"/>
    <col min="13834" max="13834" width="11.5703125" style="71" bestFit="1" customWidth="1"/>
    <col min="13835" max="14074" width="9.140625" style="71"/>
    <col min="14075" max="14075" width="5.5703125" style="71" customWidth="1"/>
    <col min="14076" max="14077" width="0" style="71" hidden="1" customWidth="1"/>
    <col min="14078" max="14078" width="14.7109375" style="71" customWidth="1"/>
    <col min="14079" max="14079" width="20.5703125" style="71" customWidth="1"/>
    <col min="14080" max="14080" width="13.5703125" style="71" customWidth="1"/>
    <col min="14081" max="14081" width="18.42578125" style="71" customWidth="1"/>
    <col min="14082" max="14082" width="10.85546875" style="71" bestFit="1" customWidth="1"/>
    <col min="14083" max="14083" width="51.5703125" style="71" customWidth="1"/>
    <col min="14084" max="14084" width="9.140625" style="71"/>
    <col min="14085" max="14085" width="15.5703125" style="71" customWidth="1"/>
    <col min="14086" max="14086" width="17.28515625" style="71" customWidth="1"/>
    <col min="14087" max="14087" width="15.7109375" style="71" customWidth="1"/>
    <col min="14088" max="14088" width="17.140625" style="71" customWidth="1"/>
    <col min="14089" max="14089" width="9.28515625" style="71" bestFit="1" customWidth="1"/>
    <col min="14090" max="14090" width="11.5703125" style="71" bestFit="1" customWidth="1"/>
    <col min="14091" max="14330" width="9.140625" style="71"/>
    <col min="14331" max="14331" width="5.5703125" style="71" customWidth="1"/>
    <col min="14332" max="14333" width="0" style="71" hidden="1" customWidth="1"/>
    <col min="14334" max="14334" width="14.7109375" style="71" customWidth="1"/>
    <col min="14335" max="14335" width="20.5703125" style="71" customWidth="1"/>
    <col min="14336" max="14336" width="13.5703125" style="71" customWidth="1"/>
    <col min="14337" max="14337" width="18.42578125" style="71" customWidth="1"/>
    <col min="14338" max="14338" width="10.85546875" style="71" bestFit="1" customWidth="1"/>
    <col min="14339" max="14339" width="51.5703125" style="71" customWidth="1"/>
    <col min="14340" max="14340" width="9.140625" style="71"/>
    <col min="14341" max="14341" width="15.5703125" style="71" customWidth="1"/>
    <col min="14342" max="14342" width="17.28515625" style="71" customWidth="1"/>
    <col min="14343" max="14343" width="15.7109375" style="71" customWidth="1"/>
    <col min="14344" max="14344" width="17.140625" style="71" customWidth="1"/>
    <col min="14345" max="14345" width="9.28515625" style="71" bestFit="1" customWidth="1"/>
    <col min="14346" max="14346" width="11.5703125" style="71" bestFit="1" customWidth="1"/>
    <col min="14347" max="14586" width="9.140625" style="71"/>
    <col min="14587" max="14587" width="5.5703125" style="71" customWidth="1"/>
    <col min="14588" max="14589" width="0" style="71" hidden="1" customWidth="1"/>
    <col min="14590" max="14590" width="14.7109375" style="71" customWidth="1"/>
    <col min="14591" max="14591" width="20.5703125" style="71" customWidth="1"/>
    <col min="14592" max="14592" width="13.5703125" style="71" customWidth="1"/>
    <col min="14593" max="14593" width="18.42578125" style="71" customWidth="1"/>
    <col min="14594" max="14594" width="10.85546875" style="71" bestFit="1" customWidth="1"/>
    <col min="14595" max="14595" width="51.5703125" style="71" customWidth="1"/>
    <col min="14596" max="14596" width="9.140625" style="71"/>
    <col min="14597" max="14597" width="15.5703125" style="71" customWidth="1"/>
    <col min="14598" max="14598" width="17.28515625" style="71" customWidth="1"/>
    <col min="14599" max="14599" width="15.7109375" style="71" customWidth="1"/>
    <col min="14600" max="14600" width="17.140625" style="71" customWidth="1"/>
    <col min="14601" max="14601" width="9.28515625" style="71" bestFit="1" customWidth="1"/>
    <col min="14602" max="14602" width="11.5703125" style="71" bestFit="1" customWidth="1"/>
    <col min="14603" max="14842" width="9.140625" style="71"/>
    <col min="14843" max="14843" width="5.5703125" style="71" customWidth="1"/>
    <col min="14844" max="14845" width="0" style="71" hidden="1" customWidth="1"/>
    <col min="14846" max="14846" width="14.7109375" style="71" customWidth="1"/>
    <col min="14847" max="14847" width="20.5703125" style="71" customWidth="1"/>
    <col min="14848" max="14848" width="13.5703125" style="71" customWidth="1"/>
    <col min="14849" max="14849" width="18.42578125" style="71" customWidth="1"/>
    <col min="14850" max="14850" width="10.85546875" style="71" bestFit="1" customWidth="1"/>
    <col min="14851" max="14851" width="51.5703125" style="71" customWidth="1"/>
    <col min="14852" max="14852" width="9.140625" style="71"/>
    <col min="14853" max="14853" width="15.5703125" style="71" customWidth="1"/>
    <col min="14854" max="14854" width="17.28515625" style="71" customWidth="1"/>
    <col min="14855" max="14855" width="15.7109375" style="71" customWidth="1"/>
    <col min="14856" max="14856" width="17.140625" style="71" customWidth="1"/>
    <col min="14857" max="14857" width="9.28515625" style="71" bestFit="1" customWidth="1"/>
    <col min="14858" max="14858" width="11.5703125" style="71" bestFit="1" customWidth="1"/>
    <col min="14859" max="15098" width="9.140625" style="71"/>
    <col min="15099" max="15099" width="5.5703125" style="71" customWidth="1"/>
    <col min="15100" max="15101" width="0" style="71" hidden="1" customWidth="1"/>
    <col min="15102" max="15102" width="14.7109375" style="71" customWidth="1"/>
    <col min="15103" max="15103" width="20.5703125" style="71" customWidth="1"/>
    <col min="15104" max="15104" width="13.5703125" style="71" customWidth="1"/>
    <col min="15105" max="15105" width="18.42578125" style="71" customWidth="1"/>
    <col min="15106" max="15106" width="10.85546875" style="71" bestFit="1" customWidth="1"/>
    <col min="15107" max="15107" width="51.5703125" style="71" customWidth="1"/>
    <col min="15108" max="15108" width="9.140625" style="71"/>
    <col min="15109" max="15109" width="15.5703125" style="71" customWidth="1"/>
    <col min="15110" max="15110" width="17.28515625" style="71" customWidth="1"/>
    <col min="15111" max="15111" width="15.7109375" style="71" customWidth="1"/>
    <col min="15112" max="15112" width="17.140625" style="71" customWidth="1"/>
    <col min="15113" max="15113" width="9.28515625" style="71" bestFit="1" customWidth="1"/>
    <col min="15114" max="15114" width="11.5703125" style="71" bestFit="1" customWidth="1"/>
    <col min="15115" max="15354" width="9.140625" style="71"/>
    <col min="15355" max="15355" width="5.5703125" style="71" customWidth="1"/>
    <col min="15356" max="15357" width="0" style="71" hidden="1" customWidth="1"/>
    <col min="15358" max="15358" width="14.7109375" style="71" customWidth="1"/>
    <col min="15359" max="15359" width="20.5703125" style="71" customWidth="1"/>
    <col min="15360" max="15360" width="13.5703125" style="71" customWidth="1"/>
    <col min="15361" max="15361" width="18.42578125" style="71" customWidth="1"/>
    <col min="15362" max="15362" width="10.85546875" style="71" bestFit="1" customWidth="1"/>
    <col min="15363" max="15363" width="51.5703125" style="71" customWidth="1"/>
    <col min="15364" max="15364" width="9.140625" style="71"/>
    <col min="15365" max="15365" width="15.5703125" style="71" customWidth="1"/>
    <col min="15366" max="15366" width="17.28515625" style="71" customWidth="1"/>
    <col min="15367" max="15367" width="15.7109375" style="71" customWidth="1"/>
    <col min="15368" max="15368" width="17.140625" style="71" customWidth="1"/>
    <col min="15369" max="15369" width="9.28515625" style="71" bestFit="1" customWidth="1"/>
    <col min="15370" max="15370" width="11.5703125" style="71" bestFit="1" customWidth="1"/>
    <col min="15371" max="15610" width="9.140625" style="71"/>
    <col min="15611" max="15611" width="5.5703125" style="71" customWidth="1"/>
    <col min="15612" max="15613" width="0" style="71" hidden="1" customWidth="1"/>
    <col min="15614" max="15614" width="14.7109375" style="71" customWidth="1"/>
    <col min="15615" max="15615" width="20.5703125" style="71" customWidth="1"/>
    <col min="15616" max="15616" width="13.5703125" style="71" customWidth="1"/>
    <col min="15617" max="15617" width="18.42578125" style="71" customWidth="1"/>
    <col min="15618" max="15618" width="10.85546875" style="71" bestFit="1" customWidth="1"/>
    <col min="15619" max="15619" width="51.5703125" style="71" customWidth="1"/>
    <col min="15620" max="15620" width="9.140625" style="71"/>
    <col min="15621" max="15621" width="15.5703125" style="71" customWidth="1"/>
    <col min="15622" max="15622" width="17.28515625" style="71" customWidth="1"/>
    <col min="15623" max="15623" width="15.7109375" style="71" customWidth="1"/>
    <col min="15624" max="15624" width="17.140625" style="71" customWidth="1"/>
    <col min="15625" max="15625" width="9.28515625" style="71" bestFit="1" customWidth="1"/>
    <col min="15626" max="15626" width="11.5703125" style="71" bestFit="1" customWidth="1"/>
    <col min="15627" max="15866" width="9.140625" style="71"/>
    <col min="15867" max="15867" width="5.5703125" style="71" customWidth="1"/>
    <col min="15868" max="15869" width="0" style="71" hidden="1" customWidth="1"/>
    <col min="15870" max="15870" width="14.7109375" style="71" customWidth="1"/>
    <col min="15871" max="15871" width="20.5703125" style="71" customWidth="1"/>
    <col min="15872" max="15872" width="13.5703125" style="71" customWidth="1"/>
    <col min="15873" max="15873" width="18.42578125" style="71" customWidth="1"/>
    <col min="15874" max="15874" width="10.85546875" style="71" bestFit="1" customWidth="1"/>
    <col min="15875" max="15875" width="51.5703125" style="71" customWidth="1"/>
    <col min="15876" max="15876" width="9.140625" style="71"/>
    <col min="15877" max="15877" width="15.5703125" style="71" customWidth="1"/>
    <col min="15878" max="15878" width="17.28515625" style="71" customWidth="1"/>
    <col min="15879" max="15879" width="15.7109375" style="71" customWidth="1"/>
    <col min="15880" max="15880" width="17.140625" style="71" customWidth="1"/>
    <col min="15881" max="15881" width="9.28515625" style="71" bestFit="1" customWidth="1"/>
    <col min="15882" max="15882" width="11.5703125" style="71" bestFit="1" customWidth="1"/>
    <col min="15883" max="16122" width="9.140625" style="71"/>
    <col min="16123" max="16123" width="5.5703125" style="71" customWidth="1"/>
    <col min="16124" max="16125" width="0" style="71" hidden="1" customWidth="1"/>
    <col min="16126" max="16126" width="14.7109375" style="71" customWidth="1"/>
    <col min="16127" max="16127" width="20.5703125" style="71" customWidth="1"/>
    <col min="16128" max="16128" width="13.5703125" style="71" customWidth="1"/>
    <col min="16129" max="16129" width="18.42578125" style="71" customWidth="1"/>
    <col min="16130" max="16130" width="10.85546875" style="71" bestFit="1" customWidth="1"/>
    <col min="16131" max="16131" width="51.5703125" style="71" customWidth="1"/>
    <col min="16132" max="16132" width="9.140625" style="71"/>
    <col min="16133" max="16133" width="15.5703125" style="71" customWidth="1"/>
    <col min="16134" max="16134" width="17.28515625" style="71" customWidth="1"/>
    <col min="16135" max="16135" width="15.7109375" style="71" customWidth="1"/>
    <col min="16136" max="16136" width="17.140625" style="71" customWidth="1"/>
    <col min="16137" max="16137" width="9.28515625" style="71" bestFit="1" customWidth="1"/>
    <col min="16138" max="16138" width="11.5703125" style="71" bestFit="1" customWidth="1"/>
    <col min="16139" max="16384" width="9.140625" style="71"/>
  </cols>
  <sheetData>
    <row r="1" spans="1:8" x14ac:dyDescent="0.25">
      <c r="A1" s="303" t="s">
        <v>52</v>
      </c>
      <c r="B1" s="303"/>
      <c r="C1" s="303"/>
      <c r="D1" s="303"/>
      <c r="E1" s="303"/>
      <c r="F1" s="303"/>
      <c r="G1" s="303"/>
      <c r="H1" s="303"/>
    </row>
    <row r="2" spans="1:8" x14ac:dyDescent="0.25">
      <c r="A2" s="304" t="s">
        <v>0</v>
      </c>
      <c r="B2" s="304"/>
      <c r="C2" s="304"/>
      <c r="D2" s="304"/>
      <c r="E2" s="304"/>
      <c r="F2" s="304"/>
      <c r="G2" s="304"/>
      <c r="H2" s="304"/>
    </row>
    <row r="3" spans="1:8" x14ac:dyDescent="0.25">
      <c r="A3" s="304" t="s">
        <v>1</v>
      </c>
      <c r="B3" s="304"/>
      <c r="C3" s="304"/>
      <c r="D3" s="304"/>
      <c r="E3" s="304"/>
      <c r="F3" s="304"/>
      <c r="G3" s="304"/>
      <c r="H3" s="304"/>
    </row>
    <row r="4" spans="1:8" x14ac:dyDescent="0.25">
      <c r="A4" s="305"/>
      <c r="B4" s="305"/>
      <c r="C4" s="305"/>
      <c r="D4" s="305"/>
      <c r="E4" s="305"/>
      <c r="F4" s="305"/>
      <c r="G4" s="305"/>
      <c r="H4" s="305"/>
    </row>
    <row r="5" spans="1:8" s="72" customFormat="1" ht="30.75" customHeight="1" x14ac:dyDescent="0.25">
      <c r="A5" s="306" t="str">
        <f>Basic!B1</f>
        <v>Construction of 4 nos. 220kV line bays at Kurawar S/s (for LILO of both ckts of Bhopal –Shujalpur 220kV D/c line at Kurawar S/s being implemented by MPPTCL) and construction of 9 nos. 132kV line bays at Kurawar S/s for various 132kV lines planned by MPPTCL</v>
      </c>
      <c r="B5" s="307"/>
      <c r="C5" s="307"/>
      <c r="D5" s="307"/>
      <c r="E5" s="307"/>
      <c r="F5" s="307"/>
      <c r="G5" s="308"/>
      <c r="H5" s="308"/>
    </row>
    <row r="6" spans="1:8" s="72" customFormat="1" x14ac:dyDescent="0.25">
      <c r="A6" s="85" t="s">
        <v>2</v>
      </c>
      <c r="B6" s="207"/>
      <c r="C6" s="207"/>
      <c r="D6" s="73"/>
      <c r="E6" s="73"/>
      <c r="F6" s="73"/>
      <c r="G6" s="309" t="s">
        <v>3</v>
      </c>
      <c r="H6" s="309"/>
    </row>
    <row r="7" spans="1:8" s="72" customFormat="1" x14ac:dyDescent="0.25">
      <c r="A7" s="179" t="s">
        <v>53</v>
      </c>
      <c r="B7" s="216"/>
      <c r="C7" s="216"/>
      <c r="D7" s="73"/>
      <c r="E7" s="73"/>
      <c r="F7" s="73"/>
      <c r="G7" s="309" t="s">
        <v>4</v>
      </c>
      <c r="H7" s="309"/>
    </row>
    <row r="8" spans="1:8" s="72" customFormat="1" x14ac:dyDescent="0.25">
      <c r="A8" s="178" t="s">
        <v>5</v>
      </c>
      <c r="B8" s="216"/>
      <c r="C8" s="216"/>
      <c r="D8" s="73"/>
      <c r="E8" s="73"/>
      <c r="F8" s="73"/>
      <c r="G8" s="309" t="s">
        <v>6</v>
      </c>
      <c r="H8" s="309"/>
    </row>
    <row r="9" spans="1:8" s="72" customFormat="1" x14ac:dyDescent="0.25">
      <c r="A9" s="178"/>
      <c r="B9" s="216"/>
      <c r="C9" s="216"/>
      <c r="D9" s="73"/>
      <c r="E9" s="73"/>
      <c r="F9" s="73"/>
      <c r="G9" s="86" t="s">
        <v>7</v>
      </c>
      <c r="H9" s="85"/>
    </row>
    <row r="10" spans="1:8" s="72" customFormat="1" x14ac:dyDescent="0.25">
      <c r="A10" s="178"/>
      <c r="B10" s="216"/>
      <c r="C10" s="216"/>
      <c r="D10" s="73"/>
      <c r="E10" s="73"/>
      <c r="F10" s="73"/>
      <c r="G10" s="86" t="s">
        <v>54</v>
      </c>
      <c r="H10" s="85"/>
    </row>
    <row r="11" spans="1:8" s="72" customFormat="1" x14ac:dyDescent="0.25">
      <c r="A11" s="178"/>
      <c r="B11" s="216"/>
      <c r="C11" s="216"/>
      <c r="D11" s="73"/>
      <c r="E11" s="73"/>
      <c r="F11" s="73"/>
      <c r="G11" s="86" t="s">
        <v>55</v>
      </c>
      <c r="H11" s="85"/>
    </row>
    <row r="12" spans="1:8" s="72" customFormat="1" ht="18.75" customHeight="1" x14ac:dyDescent="0.25">
      <c r="A12" s="296" t="s">
        <v>283</v>
      </c>
      <c r="B12" s="297"/>
      <c r="C12" s="297"/>
      <c r="D12" s="297"/>
      <c r="E12" s="297"/>
      <c r="F12" s="297"/>
      <c r="G12" s="298"/>
      <c r="H12" s="298"/>
    </row>
    <row r="13" spans="1:8" s="72" customFormat="1" x14ac:dyDescent="0.25">
      <c r="A13" s="87"/>
      <c r="B13" s="88"/>
      <c r="C13" s="88"/>
      <c r="D13" s="88"/>
      <c r="E13" s="88"/>
      <c r="F13" s="88"/>
      <c r="G13" s="88"/>
      <c r="H13" s="88"/>
    </row>
    <row r="14" spans="1:8" s="75" customFormat="1" x14ac:dyDescent="0.25">
      <c r="A14" s="299" t="s">
        <v>10</v>
      </c>
      <c r="B14" s="299" t="s">
        <v>134</v>
      </c>
      <c r="C14" s="299" t="s">
        <v>133</v>
      </c>
      <c r="D14" s="301" t="s">
        <v>167</v>
      </c>
      <c r="E14" s="299" t="s">
        <v>16</v>
      </c>
      <c r="F14" s="299" t="s">
        <v>17</v>
      </c>
      <c r="G14" s="299" t="s">
        <v>228</v>
      </c>
      <c r="H14" s="299" t="s">
        <v>229</v>
      </c>
    </row>
    <row r="15" spans="1:8" s="76" customFormat="1" ht="19.5" customHeight="1" x14ac:dyDescent="0.25">
      <c r="A15" s="300"/>
      <c r="B15" s="300"/>
      <c r="C15" s="300"/>
      <c r="D15" s="302"/>
      <c r="E15" s="300"/>
      <c r="F15" s="300"/>
      <c r="G15" s="300"/>
      <c r="H15" s="300"/>
    </row>
    <row r="16" spans="1:8" s="94" customFormat="1" x14ac:dyDescent="0.25">
      <c r="A16" s="93" t="s">
        <v>37</v>
      </c>
      <c r="B16" s="217"/>
      <c r="C16" s="217"/>
      <c r="D16" s="90">
        <v>2</v>
      </c>
      <c r="E16" s="92">
        <v>3</v>
      </c>
      <c r="F16" s="92">
        <v>4</v>
      </c>
      <c r="G16" s="74">
        <v>5</v>
      </c>
      <c r="H16" s="74">
        <v>6</v>
      </c>
    </row>
    <row r="17" spans="1:247" s="94" customFormat="1" ht="30" customHeight="1" x14ac:dyDescent="0.25">
      <c r="A17" s="215" t="s">
        <v>74</v>
      </c>
      <c r="B17" s="218"/>
      <c r="C17" s="218"/>
      <c r="D17" s="314" t="s">
        <v>325</v>
      </c>
      <c r="E17" s="315"/>
      <c r="F17" s="315"/>
      <c r="G17" s="315"/>
      <c r="H17" s="316"/>
    </row>
    <row r="18" spans="1:247" ht="31.5" x14ac:dyDescent="0.25">
      <c r="A18" s="77" t="s">
        <v>37</v>
      </c>
      <c r="B18" s="208" t="s">
        <v>293</v>
      </c>
      <c r="C18" s="209" t="s">
        <v>294</v>
      </c>
      <c r="D18" s="209" t="s">
        <v>343</v>
      </c>
      <c r="E18" s="209" t="s">
        <v>399</v>
      </c>
      <c r="F18" s="209">
        <v>4</v>
      </c>
      <c r="G18" s="131"/>
      <c r="H18" s="78">
        <f>G18*F18</f>
        <v>0</v>
      </c>
      <c r="I18" s="79"/>
      <c r="J18" s="80"/>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row>
    <row r="19" spans="1:247" ht="31.5" x14ac:dyDescent="0.25">
      <c r="A19" s="77" t="s">
        <v>40</v>
      </c>
      <c r="B19" s="208" t="s">
        <v>293</v>
      </c>
      <c r="C19" s="209">
        <v>1000001684</v>
      </c>
      <c r="D19" s="209" t="s">
        <v>344</v>
      </c>
      <c r="E19" s="209" t="s">
        <v>399</v>
      </c>
      <c r="F19" s="209">
        <v>12</v>
      </c>
      <c r="G19" s="131"/>
      <c r="H19" s="78">
        <f t="shared" ref="H19:H54" si="0">G19*F19</f>
        <v>0</v>
      </c>
      <c r="I19" s="79"/>
      <c r="J19" s="80"/>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row>
    <row r="20" spans="1:247" ht="31.5" x14ac:dyDescent="0.25">
      <c r="A20" s="77" t="s">
        <v>45</v>
      </c>
      <c r="B20" s="208" t="s">
        <v>293</v>
      </c>
      <c r="C20" s="209">
        <v>1000001772</v>
      </c>
      <c r="D20" s="209" t="s">
        <v>345</v>
      </c>
      <c r="E20" s="209" t="s">
        <v>399</v>
      </c>
      <c r="F20" s="209">
        <v>12</v>
      </c>
      <c r="G20" s="130"/>
      <c r="H20" s="78">
        <f t="shared" si="0"/>
        <v>0</v>
      </c>
      <c r="I20" s="79"/>
      <c r="J20" s="80"/>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row>
    <row r="21" spans="1:247" ht="31.5" x14ac:dyDescent="0.25">
      <c r="A21" s="77" t="s">
        <v>48</v>
      </c>
      <c r="B21" s="208" t="s">
        <v>293</v>
      </c>
      <c r="C21" s="209">
        <v>1000001688</v>
      </c>
      <c r="D21" s="209" t="s">
        <v>346</v>
      </c>
      <c r="E21" s="209" t="s">
        <v>399</v>
      </c>
      <c r="F21" s="209">
        <v>4</v>
      </c>
      <c r="G21" s="131"/>
      <c r="H21" s="78">
        <f t="shared" si="0"/>
        <v>0</v>
      </c>
      <c r="I21" s="79"/>
      <c r="J21" s="80"/>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row>
    <row r="22" spans="1:247" ht="31.5" x14ac:dyDescent="0.25">
      <c r="A22" s="77" t="s">
        <v>57</v>
      </c>
      <c r="B22" s="208" t="s">
        <v>293</v>
      </c>
      <c r="C22" s="209" t="s">
        <v>295</v>
      </c>
      <c r="D22" s="209" t="s">
        <v>347</v>
      </c>
      <c r="E22" s="209" t="s">
        <v>399</v>
      </c>
      <c r="F22" s="209">
        <v>4</v>
      </c>
      <c r="G22" s="131"/>
      <c r="H22" s="78">
        <f t="shared" si="0"/>
        <v>0</v>
      </c>
      <c r="I22" s="79"/>
      <c r="J22" s="80"/>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row>
    <row r="23" spans="1:247" ht="31.5" x14ac:dyDescent="0.25">
      <c r="A23" s="77" t="s">
        <v>70</v>
      </c>
      <c r="B23" s="208" t="s">
        <v>293</v>
      </c>
      <c r="C23" s="209">
        <v>1000032777</v>
      </c>
      <c r="D23" s="209" t="s">
        <v>348</v>
      </c>
      <c r="E23" s="209" t="s">
        <v>399</v>
      </c>
      <c r="F23" s="209">
        <v>8</v>
      </c>
      <c r="G23" s="131"/>
      <c r="H23" s="78">
        <f t="shared" si="0"/>
        <v>0</v>
      </c>
      <c r="I23" s="79"/>
      <c r="J23" s="80"/>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row>
    <row r="24" spans="1:247" ht="31.5" x14ac:dyDescent="0.25">
      <c r="A24" s="77" t="s">
        <v>71</v>
      </c>
      <c r="B24" s="208" t="s">
        <v>293</v>
      </c>
      <c r="C24" s="209">
        <v>1000020417</v>
      </c>
      <c r="D24" s="209" t="s">
        <v>349</v>
      </c>
      <c r="E24" s="209" t="s">
        <v>399</v>
      </c>
      <c r="F24" s="209">
        <v>12</v>
      </c>
      <c r="G24" s="131"/>
      <c r="H24" s="78">
        <f t="shared" si="0"/>
        <v>0</v>
      </c>
      <c r="I24" s="79"/>
      <c r="J24" s="80"/>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row>
    <row r="25" spans="1:247" ht="31.5" x14ac:dyDescent="0.25">
      <c r="A25" s="77" t="s">
        <v>168</v>
      </c>
      <c r="B25" s="208" t="s">
        <v>293</v>
      </c>
      <c r="C25" s="209">
        <v>1000001695</v>
      </c>
      <c r="D25" s="209" t="s">
        <v>350</v>
      </c>
      <c r="E25" s="209" t="s">
        <v>399</v>
      </c>
      <c r="F25" s="209">
        <v>52</v>
      </c>
      <c r="G25" s="131"/>
      <c r="H25" s="78">
        <f t="shared" si="0"/>
        <v>0</v>
      </c>
      <c r="I25" s="79"/>
      <c r="J25" s="80"/>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row>
    <row r="26" spans="1:247" ht="31.5" x14ac:dyDescent="0.25">
      <c r="A26" s="77" t="s">
        <v>169</v>
      </c>
      <c r="B26" s="208" t="s">
        <v>293</v>
      </c>
      <c r="C26" s="209">
        <v>1000001694</v>
      </c>
      <c r="D26" s="209" t="s">
        <v>351</v>
      </c>
      <c r="E26" s="209" t="s">
        <v>399</v>
      </c>
      <c r="F26" s="209">
        <v>12</v>
      </c>
      <c r="G26" s="130"/>
      <c r="H26" s="78">
        <f t="shared" si="0"/>
        <v>0</v>
      </c>
      <c r="I26" s="79"/>
      <c r="J26" s="80"/>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row>
    <row r="27" spans="1:247" ht="31.5" x14ac:dyDescent="0.25">
      <c r="A27" s="77" t="s">
        <v>170</v>
      </c>
      <c r="B27" s="208" t="s">
        <v>296</v>
      </c>
      <c r="C27" s="209">
        <v>1000011261</v>
      </c>
      <c r="D27" s="209" t="s">
        <v>352</v>
      </c>
      <c r="E27" s="209" t="s">
        <v>165</v>
      </c>
      <c r="F27" s="209">
        <v>4</v>
      </c>
      <c r="G27" s="131"/>
      <c r="H27" s="78">
        <f t="shared" si="0"/>
        <v>0</v>
      </c>
      <c r="I27" s="79"/>
      <c r="J27" s="80"/>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row>
    <row r="28" spans="1:247" ht="31.5" x14ac:dyDescent="0.25">
      <c r="A28" s="77" t="s">
        <v>171</v>
      </c>
      <c r="B28" s="208" t="s">
        <v>296</v>
      </c>
      <c r="C28" s="209">
        <v>1000011255</v>
      </c>
      <c r="D28" s="209" t="s">
        <v>353</v>
      </c>
      <c r="E28" s="209" t="s">
        <v>165</v>
      </c>
      <c r="F28" s="209">
        <v>1</v>
      </c>
      <c r="G28" s="131"/>
      <c r="H28" s="78">
        <f t="shared" si="0"/>
        <v>0</v>
      </c>
      <c r="I28" s="79"/>
      <c r="J28" s="80"/>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c r="IL28" s="81"/>
      <c r="IM28" s="81"/>
    </row>
    <row r="29" spans="1:247" ht="31.5" x14ac:dyDescent="0.25">
      <c r="A29" s="77" t="s">
        <v>172</v>
      </c>
      <c r="B29" s="208" t="s">
        <v>296</v>
      </c>
      <c r="C29" s="209">
        <v>1000011256</v>
      </c>
      <c r="D29" s="209" t="s">
        <v>354</v>
      </c>
      <c r="E29" s="209" t="s">
        <v>165</v>
      </c>
      <c r="F29" s="209">
        <v>1</v>
      </c>
      <c r="G29" s="131"/>
      <c r="H29" s="78">
        <f t="shared" si="0"/>
        <v>0</v>
      </c>
      <c r="I29" s="79"/>
      <c r="J29" s="80"/>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c r="IL29" s="81"/>
      <c r="IM29" s="81"/>
    </row>
    <row r="30" spans="1:247" ht="31.5" x14ac:dyDescent="0.25">
      <c r="A30" s="77" t="s">
        <v>173</v>
      </c>
      <c r="B30" s="208" t="s">
        <v>296</v>
      </c>
      <c r="C30" s="209">
        <v>1000011257</v>
      </c>
      <c r="D30" s="209" t="s">
        <v>355</v>
      </c>
      <c r="E30" s="209" t="s">
        <v>165</v>
      </c>
      <c r="F30" s="209">
        <v>2</v>
      </c>
      <c r="G30" s="130"/>
      <c r="H30" s="78">
        <f t="shared" si="0"/>
        <v>0</v>
      </c>
      <c r="I30" s="79"/>
      <c r="J30" s="80"/>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row>
    <row r="31" spans="1:247" ht="15.75" x14ac:dyDescent="0.25">
      <c r="A31" s="77" t="s">
        <v>174</v>
      </c>
      <c r="B31" s="208" t="s">
        <v>297</v>
      </c>
      <c r="C31" s="209">
        <v>1000001330</v>
      </c>
      <c r="D31" s="209" t="s">
        <v>356</v>
      </c>
      <c r="E31" s="209" t="s">
        <v>399</v>
      </c>
      <c r="F31" s="209">
        <v>4</v>
      </c>
      <c r="G31" s="131"/>
      <c r="H31" s="78">
        <f t="shared" si="0"/>
        <v>0</v>
      </c>
      <c r="I31" s="79"/>
      <c r="J31" s="80"/>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c r="EV31" s="81"/>
      <c r="EW31" s="81"/>
      <c r="EX31" s="81"/>
      <c r="EY31" s="81"/>
      <c r="EZ31" s="81"/>
      <c r="FA31" s="81"/>
      <c r="FB31" s="81"/>
      <c r="FC31" s="81"/>
      <c r="FD31" s="81"/>
      <c r="FE31" s="81"/>
      <c r="FF31" s="81"/>
      <c r="FG31" s="81"/>
      <c r="FH31" s="81"/>
      <c r="FI31" s="81"/>
      <c r="FJ31" s="81"/>
      <c r="FK31" s="81"/>
      <c r="FL31" s="81"/>
      <c r="FM31" s="81"/>
      <c r="FN31" s="81"/>
      <c r="FO31" s="81"/>
      <c r="FP31" s="81"/>
      <c r="FQ31" s="81"/>
      <c r="FR31" s="81"/>
      <c r="FS31" s="81"/>
      <c r="FT31" s="81"/>
      <c r="FU31" s="81"/>
      <c r="FV31" s="81"/>
      <c r="FW31" s="81"/>
      <c r="FX31" s="81"/>
      <c r="FY31" s="81"/>
      <c r="FZ31" s="81"/>
      <c r="GA31" s="81"/>
      <c r="GB31" s="81"/>
      <c r="GC31" s="81"/>
      <c r="GD31" s="81"/>
      <c r="GE31" s="81"/>
      <c r="GF31" s="81"/>
      <c r="GG31" s="81"/>
      <c r="GH31" s="81"/>
      <c r="GI31" s="81"/>
      <c r="GJ31" s="81"/>
      <c r="GK31" s="81"/>
      <c r="GL31" s="81"/>
      <c r="GM31" s="81"/>
      <c r="GN31" s="81"/>
      <c r="GO31" s="81"/>
      <c r="GP31" s="81"/>
      <c r="GQ31" s="81"/>
      <c r="GR31" s="81"/>
      <c r="GS31" s="81"/>
      <c r="GT31" s="81"/>
      <c r="GU31" s="81"/>
      <c r="GV31" s="81"/>
      <c r="GW31" s="81"/>
      <c r="GX31" s="81"/>
      <c r="GY31" s="81"/>
      <c r="GZ31" s="81"/>
      <c r="HA31" s="81"/>
      <c r="HB31" s="81"/>
      <c r="HC31" s="81"/>
      <c r="HD31" s="81"/>
      <c r="HE31" s="81"/>
      <c r="HF31" s="81"/>
      <c r="HG31" s="81"/>
      <c r="HH31" s="81"/>
      <c r="HI31" s="81"/>
      <c r="HJ31" s="81"/>
      <c r="HK31" s="81"/>
      <c r="HL31" s="81"/>
      <c r="HM31" s="81"/>
      <c r="HN31" s="81"/>
      <c r="HO31" s="81"/>
      <c r="HP31" s="81"/>
      <c r="HQ31" s="81"/>
      <c r="HR31" s="81"/>
      <c r="HS31" s="81"/>
      <c r="HT31" s="81"/>
      <c r="HU31" s="81"/>
      <c r="HV31" s="81"/>
      <c r="HW31" s="81"/>
      <c r="HX31" s="81"/>
      <c r="HY31" s="81"/>
      <c r="HZ31" s="81"/>
      <c r="IA31" s="81"/>
      <c r="IB31" s="81"/>
      <c r="IC31" s="81"/>
      <c r="ID31" s="81"/>
      <c r="IE31" s="81"/>
      <c r="IF31" s="81"/>
      <c r="IG31" s="81"/>
      <c r="IH31" s="81"/>
      <c r="II31" s="81"/>
      <c r="IJ31" s="81"/>
      <c r="IK31" s="81"/>
      <c r="IL31" s="81"/>
      <c r="IM31" s="81"/>
    </row>
    <row r="32" spans="1:247" ht="31.5" x14ac:dyDescent="0.25">
      <c r="A32" s="77" t="s">
        <v>175</v>
      </c>
      <c r="B32" s="208" t="s">
        <v>297</v>
      </c>
      <c r="C32" s="209">
        <v>1000055443</v>
      </c>
      <c r="D32" s="209" t="s">
        <v>357</v>
      </c>
      <c r="E32" s="209" t="s">
        <v>399</v>
      </c>
      <c r="F32" s="209">
        <v>4</v>
      </c>
      <c r="G32" s="131"/>
      <c r="H32" s="78">
        <f t="shared" si="0"/>
        <v>0</v>
      </c>
      <c r="I32" s="79"/>
      <c r="J32" s="80"/>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c r="IL32" s="81"/>
      <c r="IM32" s="81"/>
    </row>
    <row r="33" spans="1:247" ht="31.5" x14ac:dyDescent="0.25">
      <c r="A33" s="77" t="s">
        <v>176</v>
      </c>
      <c r="B33" s="208" t="s">
        <v>297</v>
      </c>
      <c r="C33" s="209">
        <v>1000001167</v>
      </c>
      <c r="D33" s="209" t="s">
        <v>358</v>
      </c>
      <c r="E33" s="209" t="s">
        <v>165</v>
      </c>
      <c r="F33" s="209">
        <v>1</v>
      </c>
      <c r="G33" s="131"/>
      <c r="H33" s="78">
        <f t="shared" si="0"/>
        <v>0</v>
      </c>
      <c r="I33" s="79"/>
      <c r="J33" s="80"/>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c r="IL33" s="81"/>
      <c r="IM33" s="81"/>
    </row>
    <row r="34" spans="1:247" ht="31.5" x14ac:dyDescent="0.25">
      <c r="A34" s="77" t="s">
        <v>177</v>
      </c>
      <c r="B34" s="208" t="s">
        <v>298</v>
      </c>
      <c r="C34" s="209">
        <v>1000001333</v>
      </c>
      <c r="D34" s="209" t="s">
        <v>359</v>
      </c>
      <c r="E34" s="209" t="s">
        <v>399</v>
      </c>
      <c r="F34" s="209">
        <v>4</v>
      </c>
      <c r="G34" s="131"/>
      <c r="H34" s="78">
        <f t="shared" si="0"/>
        <v>0</v>
      </c>
      <c r="I34" s="79"/>
      <c r="J34" s="80"/>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c r="GD34" s="81"/>
      <c r="GE34" s="81"/>
      <c r="GF34" s="81"/>
      <c r="GG34" s="81"/>
      <c r="GH34" s="81"/>
      <c r="GI34" s="81"/>
      <c r="GJ34" s="81"/>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row>
    <row r="35" spans="1:247" ht="31.5" x14ac:dyDescent="0.25">
      <c r="A35" s="77" t="s">
        <v>178</v>
      </c>
      <c r="B35" s="208" t="s">
        <v>299</v>
      </c>
      <c r="C35" s="209">
        <v>1000001568</v>
      </c>
      <c r="D35" s="209" t="s">
        <v>360</v>
      </c>
      <c r="E35" s="209" t="s">
        <v>399</v>
      </c>
      <c r="F35" s="209">
        <v>4</v>
      </c>
      <c r="G35" s="131"/>
      <c r="H35" s="78">
        <f t="shared" si="0"/>
        <v>0</v>
      </c>
      <c r="I35" s="79"/>
      <c r="J35" s="80"/>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81"/>
      <c r="GB35" s="81"/>
      <c r="GC35" s="81"/>
      <c r="GD35" s="81"/>
      <c r="GE35" s="81"/>
      <c r="GF35" s="81"/>
      <c r="GG35" s="81"/>
      <c r="GH35" s="81"/>
      <c r="GI35" s="81"/>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row>
    <row r="36" spans="1:247" ht="31.5" x14ac:dyDescent="0.25">
      <c r="A36" s="77" t="s">
        <v>179</v>
      </c>
      <c r="B36" s="208" t="s">
        <v>299</v>
      </c>
      <c r="C36" s="209">
        <v>1000036908</v>
      </c>
      <c r="D36" s="209" t="s">
        <v>361</v>
      </c>
      <c r="E36" s="209" t="s">
        <v>400</v>
      </c>
      <c r="F36" s="209">
        <v>3</v>
      </c>
      <c r="G36" s="130"/>
      <c r="H36" s="78">
        <f t="shared" si="0"/>
        <v>0</v>
      </c>
      <c r="I36" s="79"/>
      <c r="J36" s="80"/>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81"/>
      <c r="GE36" s="81"/>
      <c r="GF36" s="81"/>
      <c r="GG36" s="81"/>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c r="IL36" s="81"/>
      <c r="IM36" s="81"/>
    </row>
    <row r="37" spans="1:247" ht="126" x14ac:dyDescent="0.25">
      <c r="A37" s="77" t="s">
        <v>180</v>
      </c>
      <c r="B37" s="208" t="s">
        <v>300</v>
      </c>
      <c r="C37" s="209">
        <v>1000030433</v>
      </c>
      <c r="D37" s="209" t="s">
        <v>145</v>
      </c>
      <c r="E37" s="209" t="s">
        <v>165</v>
      </c>
      <c r="F37" s="209">
        <v>1</v>
      </c>
      <c r="G37" s="131"/>
      <c r="H37" s="78">
        <f t="shared" si="0"/>
        <v>0</v>
      </c>
      <c r="I37" s="79"/>
      <c r="J37" s="80"/>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81"/>
      <c r="GE37" s="81"/>
      <c r="GF37" s="81"/>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row>
    <row r="38" spans="1:247" ht="31.5" x14ac:dyDescent="0.25">
      <c r="A38" s="77" t="s">
        <v>181</v>
      </c>
      <c r="B38" s="208" t="s">
        <v>301</v>
      </c>
      <c r="C38" s="209">
        <v>1000000443</v>
      </c>
      <c r="D38" s="209" t="s">
        <v>149</v>
      </c>
      <c r="E38" s="209" t="s">
        <v>401</v>
      </c>
      <c r="F38" s="209">
        <v>1</v>
      </c>
      <c r="G38" s="131"/>
      <c r="H38" s="78">
        <f t="shared" si="0"/>
        <v>0</v>
      </c>
      <c r="I38" s="79"/>
      <c r="J38" s="80"/>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c r="HH38" s="81"/>
      <c r="HI38" s="81"/>
      <c r="HJ38" s="81"/>
      <c r="HK38" s="81"/>
      <c r="HL38" s="81"/>
      <c r="HM38" s="81"/>
      <c r="HN38" s="81"/>
      <c r="HO38" s="81"/>
      <c r="HP38" s="81"/>
      <c r="HQ38" s="81"/>
      <c r="HR38" s="81"/>
      <c r="HS38" s="81"/>
      <c r="HT38" s="81"/>
      <c r="HU38" s="81"/>
      <c r="HV38" s="81"/>
      <c r="HW38" s="81"/>
      <c r="HX38" s="81"/>
      <c r="HY38" s="81"/>
      <c r="HZ38" s="81"/>
      <c r="IA38" s="81"/>
      <c r="IB38" s="81"/>
      <c r="IC38" s="81"/>
      <c r="ID38" s="81"/>
      <c r="IE38" s="81"/>
      <c r="IF38" s="81"/>
      <c r="IG38" s="81"/>
      <c r="IH38" s="81"/>
      <c r="II38" s="81"/>
      <c r="IJ38" s="81"/>
      <c r="IK38" s="81"/>
      <c r="IL38" s="81"/>
      <c r="IM38" s="81"/>
    </row>
    <row r="39" spans="1:247" ht="31.5" x14ac:dyDescent="0.25">
      <c r="A39" s="77" t="s">
        <v>182</v>
      </c>
      <c r="B39" s="208" t="s">
        <v>301</v>
      </c>
      <c r="C39" s="209" t="s">
        <v>302</v>
      </c>
      <c r="D39" s="209" t="s">
        <v>148</v>
      </c>
      <c r="E39" s="209" t="s">
        <v>401</v>
      </c>
      <c r="F39" s="209">
        <v>1</v>
      </c>
      <c r="G39" s="131"/>
      <c r="H39" s="78">
        <f t="shared" si="0"/>
        <v>0</v>
      </c>
      <c r="I39" s="79"/>
      <c r="J39" s="80"/>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c r="HH39" s="81"/>
      <c r="HI39" s="81"/>
      <c r="HJ39" s="81"/>
      <c r="HK39" s="81"/>
      <c r="HL39" s="81"/>
      <c r="HM39" s="81"/>
      <c r="HN39" s="81"/>
      <c r="HO39" s="81"/>
      <c r="HP39" s="81"/>
      <c r="HQ39" s="81"/>
      <c r="HR39" s="81"/>
      <c r="HS39" s="81"/>
      <c r="HT39" s="81"/>
      <c r="HU39" s="81"/>
      <c r="HV39" s="81"/>
      <c r="HW39" s="81"/>
      <c r="HX39" s="81"/>
      <c r="HY39" s="81"/>
      <c r="HZ39" s="81"/>
      <c r="IA39" s="81"/>
      <c r="IB39" s="81"/>
      <c r="IC39" s="81"/>
      <c r="ID39" s="81"/>
      <c r="IE39" s="81"/>
      <c r="IF39" s="81"/>
      <c r="IG39" s="81"/>
      <c r="IH39" s="81"/>
      <c r="II39" s="81"/>
      <c r="IJ39" s="81"/>
      <c r="IK39" s="81"/>
      <c r="IL39" s="81"/>
      <c r="IM39" s="81"/>
    </row>
    <row r="40" spans="1:247" ht="15.75" x14ac:dyDescent="0.25">
      <c r="A40" s="77" t="s">
        <v>183</v>
      </c>
      <c r="B40" s="208" t="s">
        <v>303</v>
      </c>
      <c r="C40" s="209">
        <v>1000014547</v>
      </c>
      <c r="D40" s="209" t="s">
        <v>143</v>
      </c>
      <c r="E40" s="209" t="s">
        <v>399</v>
      </c>
      <c r="F40" s="209">
        <v>2</v>
      </c>
      <c r="G40" s="131"/>
      <c r="H40" s="78">
        <f t="shared" si="0"/>
        <v>0</v>
      </c>
      <c r="I40" s="79"/>
      <c r="J40" s="80"/>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c r="IL40" s="81"/>
      <c r="IM40" s="81"/>
    </row>
    <row r="41" spans="1:247" ht="15.75" x14ac:dyDescent="0.25">
      <c r="A41" s="77" t="s">
        <v>184</v>
      </c>
      <c r="B41" s="208" t="s">
        <v>303</v>
      </c>
      <c r="C41" s="209">
        <v>1000017482</v>
      </c>
      <c r="D41" s="209" t="s">
        <v>362</v>
      </c>
      <c r="E41" s="209" t="s">
        <v>399</v>
      </c>
      <c r="F41" s="209">
        <v>2</v>
      </c>
      <c r="G41" s="131"/>
      <c r="H41" s="78">
        <f t="shared" si="0"/>
        <v>0</v>
      </c>
      <c r="I41" s="79"/>
      <c r="J41" s="80"/>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c r="EV41" s="81"/>
      <c r="EW41" s="81"/>
      <c r="EX41" s="81"/>
      <c r="EY41" s="81"/>
      <c r="EZ41" s="81"/>
      <c r="FA41" s="81"/>
      <c r="FB41" s="81"/>
      <c r="FC41" s="81"/>
      <c r="FD41" s="81"/>
      <c r="FE41" s="81"/>
      <c r="FF41" s="81"/>
      <c r="FG41" s="81"/>
      <c r="FH41" s="81"/>
      <c r="FI41" s="81"/>
      <c r="FJ41" s="81"/>
      <c r="FK41" s="81"/>
      <c r="FL41" s="81"/>
      <c r="FM41" s="81"/>
      <c r="FN41" s="81"/>
      <c r="FO41" s="81"/>
      <c r="FP41" s="81"/>
      <c r="FQ41" s="81"/>
      <c r="FR41" s="81"/>
      <c r="FS41" s="81"/>
      <c r="FT41" s="81"/>
      <c r="FU41" s="81"/>
      <c r="FV41" s="81"/>
      <c r="FW41" s="81"/>
      <c r="FX41" s="81"/>
      <c r="FY41" s="81"/>
      <c r="FZ41" s="81"/>
      <c r="GA41" s="81"/>
      <c r="GB41" s="81"/>
      <c r="GC41" s="81"/>
      <c r="GD41" s="81"/>
      <c r="GE41" s="81"/>
      <c r="GF41" s="81"/>
      <c r="GG41" s="81"/>
      <c r="GH41" s="81"/>
      <c r="GI41" s="81"/>
      <c r="GJ41" s="81"/>
      <c r="GK41" s="81"/>
      <c r="GL41" s="81"/>
      <c r="GM41" s="81"/>
      <c r="GN41" s="81"/>
      <c r="GO41" s="81"/>
      <c r="GP41" s="81"/>
      <c r="GQ41" s="81"/>
      <c r="GR41" s="81"/>
      <c r="GS41" s="81"/>
      <c r="GT41" s="81"/>
      <c r="GU41" s="81"/>
      <c r="GV41" s="81"/>
      <c r="GW41" s="81"/>
      <c r="GX41" s="81"/>
      <c r="GY41" s="81"/>
      <c r="GZ41" s="81"/>
      <c r="HA41" s="81"/>
      <c r="HB41" s="81"/>
      <c r="HC41" s="81"/>
      <c r="HD41" s="81"/>
      <c r="HE41" s="81"/>
      <c r="HF41" s="81"/>
      <c r="HG41" s="81"/>
      <c r="HH41" s="81"/>
      <c r="HI41" s="81"/>
      <c r="HJ41" s="81"/>
      <c r="HK41" s="81"/>
      <c r="HL41" s="81"/>
      <c r="HM41" s="81"/>
      <c r="HN41" s="81"/>
      <c r="HO41" s="81"/>
      <c r="HP41" s="81"/>
      <c r="HQ41" s="81"/>
      <c r="HR41" s="81"/>
      <c r="HS41" s="81"/>
      <c r="HT41" s="81"/>
      <c r="HU41" s="81"/>
      <c r="HV41" s="81"/>
      <c r="HW41" s="81"/>
      <c r="HX41" s="81"/>
      <c r="HY41" s="81"/>
      <c r="HZ41" s="81"/>
      <c r="IA41" s="81"/>
      <c r="IB41" s="81"/>
      <c r="IC41" s="81"/>
      <c r="ID41" s="81"/>
      <c r="IE41" s="81"/>
      <c r="IF41" s="81"/>
      <c r="IG41" s="81"/>
      <c r="IH41" s="81"/>
      <c r="II41" s="81"/>
      <c r="IJ41" s="81"/>
      <c r="IK41" s="81"/>
      <c r="IL41" s="81"/>
      <c r="IM41" s="81"/>
    </row>
    <row r="42" spans="1:247" ht="31.5" x14ac:dyDescent="0.25">
      <c r="A42" s="77" t="s">
        <v>185</v>
      </c>
      <c r="B42" s="208" t="s">
        <v>303</v>
      </c>
      <c r="C42" s="209">
        <v>1000038387</v>
      </c>
      <c r="D42" s="209" t="s">
        <v>141</v>
      </c>
      <c r="E42" s="209" t="s">
        <v>399</v>
      </c>
      <c r="F42" s="209">
        <v>35</v>
      </c>
      <c r="G42" s="130"/>
      <c r="H42" s="78">
        <f t="shared" si="0"/>
        <v>0</v>
      </c>
      <c r="I42" s="79"/>
      <c r="J42" s="80"/>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c r="EU42" s="81"/>
      <c r="EV42" s="81"/>
      <c r="EW42" s="81"/>
      <c r="EX42" s="81"/>
      <c r="EY42" s="81"/>
      <c r="EZ42" s="81"/>
      <c r="FA42" s="81"/>
      <c r="FB42" s="81"/>
      <c r="FC42" s="81"/>
      <c r="FD42" s="81"/>
      <c r="FE42" s="81"/>
      <c r="FF42" s="81"/>
      <c r="FG42" s="81"/>
      <c r="FH42" s="81"/>
      <c r="FI42" s="81"/>
      <c r="FJ42" s="81"/>
      <c r="FK42" s="81"/>
      <c r="FL42" s="81"/>
      <c r="FM42" s="81"/>
      <c r="FN42" s="81"/>
      <c r="FO42" s="81"/>
      <c r="FP42" s="81"/>
      <c r="FQ42" s="81"/>
      <c r="FR42" s="81"/>
      <c r="FS42" s="81"/>
      <c r="FT42" s="81"/>
      <c r="FU42" s="81"/>
      <c r="FV42" s="81"/>
      <c r="FW42" s="81"/>
      <c r="FX42" s="81"/>
      <c r="FY42" s="81"/>
      <c r="FZ42" s="81"/>
      <c r="GA42" s="81"/>
      <c r="GB42" s="81"/>
      <c r="GC42" s="81"/>
      <c r="GD42" s="81"/>
      <c r="GE42" s="81"/>
      <c r="GF42" s="81"/>
      <c r="GG42" s="81"/>
      <c r="GH42" s="81"/>
      <c r="GI42" s="81"/>
      <c r="GJ42" s="81"/>
      <c r="GK42" s="81"/>
      <c r="GL42" s="81"/>
      <c r="GM42" s="81"/>
      <c r="GN42" s="81"/>
      <c r="GO42" s="81"/>
      <c r="GP42" s="81"/>
      <c r="GQ42" s="81"/>
      <c r="GR42" s="81"/>
      <c r="GS42" s="81"/>
      <c r="GT42" s="81"/>
      <c r="GU42" s="81"/>
      <c r="GV42" s="81"/>
      <c r="GW42" s="81"/>
      <c r="GX42" s="81"/>
      <c r="GY42" s="81"/>
      <c r="GZ42" s="81"/>
      <c r="HA42" s="81"/>
      <c r="HB42" s="81"/>
      <c r="HC42" s="81"/>
      <c r="HD42" s="81"/>
      <c r="HE42" s="81"/>
      <c r="HF42" s="81"/>
      <c r="HG42" s="81"/>
      <c r="HH42" s="81"/>
      <c r="HI42" s="81"/>
      <c r="HJ42" s="81"/>
      <c r="HK42" s="81"/>
      <c r="HL42" s="81"/>
      <c r="HM42" s="81"/>
      <c r="HN42" s="81"/>
      <c r="HO42" s="81"/>
      <c r="HP42" s="81"/>
      <c r="HQ42" s="81"/>
      <c r="HR42" s="81"/>
      <c r="HS42" s="81"/>
      <c r="HT42" s="81"/>
      <c r="HU42" s="81"/>
      <c r="HV42" s="81"/>
      <c r="HW42" s="81"/>
      <c r="HX42" s="81"/>
      <c r="HY42" s="81"/>
      <c r="HZ42" s="81"/>
      <c r="IA42" s="81"/>
      <c r="IB42" s="81"/>
      <c r="IC42" s="81"/>
      <c r="ID42" s="81"/>
      <c r="IE42" s="81"/>
      <c r="IF42" s="81"/>
      <c r="IG42" s="81"/>
      <c r="IH42" s="81"/>
      <c r="II42" s="81"/>
      <c r="IJ42" s="81"/>
      <c r="IK42" s="81"/>
      <c r="IL42" s="81"/>
      <c r="IM42" s="81"/>
    </row>
    <row r="43" spans="1:247" ht="31.5" x14ac:dyDescent="0.25">
      <c r="A43" s="77" t="s">
        <v>186</v>
      </c>
      <c r="B43" s="208" t="s">
        <v>303</v>
      </c>
      <c r="C43" s="209">
        <v>1000038325</v>
      </c>
      <c r="D43" s="209" t="s">
        <v>142</v>
      </c>
      <c r="E43" s="209" t="s">
        <v>399</v>
      </c>
      <c r="F43" s="209">
        <v>40</v>
      </c>
      <c r="G43" s="131"/>
      <c r="H43" s="78">
        <f t="shared" si="0"/>
        <v>0</v>
      </c>
      <c r="I43" s="79"/>
      <c r="J43" s="80"/>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c r="EV43" s="81"/>
      <c r="EW43" s="81"/>
      <c r="EX43" s="81"/>
      <c r="EY43" s="81"/>
      <c r="EZ43" s="81"/>
      <c r="FA43" s="81"/>
      <c r="FB43" s="81"/>
      <c r="FC43" s="81"/>
      <c r="FD43" s="81"/>
      <c r="FE43" s="81"/>
      <c r="FF43" s="81"/>
      <c r="FG43" s="81"/>
      <c r="FH43" s="81"/>
      <c r="FI43" s="81"/>
      <c r="FJ43" s="81"/>
      <c r="FK43" s="81"/>
      <c r="FL43" s="81"/>
      <c r="FM43" s="81"/>
      <c r="FN43" s="81"/>
      <c r="FO43" s="81"/>
      <c r="FP43" s="81"/>
      <c r="FQ43" s="81"/>
      <c r="FR43" s="81"/>
      <c r="FS43" s="81"/>
      <c r="FT43" s="81"/>
      <c r="FU43" s="81"/>
      <c r="FV43" s="81"/>
      <c r="FW43" s="81"/>
      <c r="FX43" s="81"/>
      <c r="FY43" s="81"/>
      <c r="FZ43" s="81"/>
      <c r="GA43" s="81"/>
      <c r="GB43" s="81"/>
      <c r="GC43" s="81"/>
      <c r="GD43" s="81"/>
      <c r="GE43" s="81"/>
      <c r="GF43" s="81"/>
      <c r="GG43" s="81"/>
      <c r="GH43" s="81"/>
      <c r="GI43" s="81"/>
      <c r="GJ43" s="81"/>
      <c r="GK43" s="81"/>
      <c r="GL43" s="81"/>
      <c r="GM43" s="81"/>
      <c r="GN43" s="81"/>
      <c r="GO43" s="81"/>
      <c r="GP43" s="81"/>
      <c r="GQ43" s="81"/>
      <c r="GR43" s="81"/>
      <c r="GS43" s="81"/>
      <c r="GT43" s="81"/>
      <c r="GU43" s="81"/>
      <c r="GV43" s="81"/>
      <c r="GW43" s="81"/>
      <c r="GX43" s="81"/>
      <c r="GY43" s="81"/>
      <c r="GZ43" s="81"/>
      <c r="HA43" s="81"/>
      <c r="HB43" s="81"/>
      <c r="HC43" s="81"/>
      <c r="HD43" s="81"/>
      <c r="HE43" s="81"/>
      <c r="HF43" s="81"/>
      <c r="HG43" s="81"/>
      <c r="HH43" s="81"/>
      <c r="HI43" s="81"/>
      <c r="HJ43" s="81"/>
      <c r="HK43" s="81"/>
      <c r="HL43" s="81"/>
      <c r="HM43" s="81"/>
      <c r="HN43" s="81"/>
      <c r="HO43" s="81"/>
      <c r="HP43" s="81"/>
      <c r="HQ43" s="81"/>
      <c r="HR43" s="81"/>
      <c r="HS43" s="81"/>
      <c r="HT43" s="81"/>
      <c r="HU43" s="81"/>
      <c r="HV43" s="81"/>
      <c r="HW43" s="81"/>
      <c r="HX43" s="81"/>
      <c r="HY43" s="81"/>
      <c r="HZ43" s="81"/>
      <c r="IA43" s="81"/>
      <c r="IB43" s="81"/>
      <c r="IC43" s="81"/>
      <c r="ID43" s="81"/>
      <c r="IE43" s="81"/>
      <c r="IF43" s="81"/>
      <c r="IG43" s="81"/>
      <c r="IH43" s="81"/>
      <c r="II43" s="81"/>
      <c r="IJ43" s="81"/>
      <c r="IK43" s="81"/>
      <c r="IL43" s="81"/>
      <c r="IM43" s="81"/>
    </row>
    <row r="44" spans="1:247" ht="31.5" x14ac:dyDescent="0.25">
      <c r="A44" s="77" t="s">
        <v>187</v>
      </c>
      <c r="B44" s="208" t="s">
        <v>303</v>
      </c>
      <c r="C44" s="209">
        <v>1000038389</v>
      </c>
      <c r="D44" s="209" t="s">
        <v>363</v>
      </c>
      <c r="E44" s="209" t="s">
        <v>399</v>
      </c>
      <c r="F44" s="209">
        <v>20</v>
      </c>
      <c r="G44" s="131"/>
      <c r="H44" s="78">
        <f t="shared" si="0"/>
        <v>0</v>
      </c>
      <c r="I44" s="79"/>
      <c r="J44" s="80"/>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c r="EV44" s="81"/>
      <c r="EW44" s="81"/>
      <c r="EX44" s="81"/>
      <c r="EY44" s="81"/>
      <c r="EZ44" s="81"/>
      <c r="FA44" s="81"/>
      <c r="FB44" s="81"/>
      <c r="FC44" s="81"/>
      <c r="FD44" s="81"/>
      <c r="FE44" s="81"/>
      <c r="FF44" s="81"/>
      <c r="FG44" s="81"/>
      <c r="FH44" s="81"/>
      <c r="FI44" s="81"/>
      <c r="FJ44" s="81"/>
      <c r="FK44" s="81"/>
      <c r="FL44" s="81"/>
      <c r="FM44" s="81"/>
      <c r="FN44" s="81"/>
      <c r="FO44" s="81"/>
      <c r="FP44" s="81"/>
      <c r="FQ44" s="81"/>
      <c r="FR44" s="81"/>
      <c r="FS44" s="81"/>
      <c r="FT44" s="81"/>
      <c r="FU44" s="81"/>
      <c r="FV44" s="81"/>
      <c r="FW44" s="81"/>
      <c r="FX44" s="81"/>
      <c r="FY44" s="81"/>
      <c r="FZ44" s="81"/>
      <c r="GA44" s="81"/>
      <c r="GB44" s="81"/>
      <c r="GC44" s="81"/>
      <c r="GD44" s="81"/>
      <c r="GE44" s="81"/>
      <c r="GF44" s="81"/>
      <c r="GG44" s="81"/>
      <c r="GH44" s="81"/>
      <c r="GI44" s="81"/>
      <c r="GJ44" s="81"/>
      <c r="GK44" s="81"/>
      <c r="GL44" s="81"/>
      <c r="GM44" s="81"/>
      <c r="GN44" s="81"/>
      <c r="GO44" s="81"/>
      <c r="GP44" s="81"/>
      <c r="GQ44" s="81"/>
      <c r="GR44" s="81"/>
      <c r="GS44" s="81"/>
      <c r="GT44" s="81"/>
      <c r="GU44" s="81"/>
      <c r="GV44" s="81"/>
      <c r="GW44" s="81"/>
      <c r="GX44" s="81"/>
      <c r="GY44" s="81"/>
      <c r="GZ44" s="81"/>
      <c r="HA44" s="81"/>
      <c r="HB44" s="81"/>
      <c r="HC44" s="81"/>
      <c r="HD44" s="81"/>
      <c r="HE44" s="81"/>
      <c r="HF44" s="81"/>
      <c r="HG44" s="81"/>
      <c r="HH44" s="81"/>
      <c r="HI44" s="81"/>
      <c r="HJ44" s="81"/>
      <c r="HK44" s="81"/>
      <c r="HL44" s="81"/>
      <c r="HM44" s="81"/>
      <c r="HN44" s="81"/>
      <c r="HO44" s="81"/>
      <c r="HP44" s="81"/>
      <c r="HQ44" s="81"/>
      <c r="HR44" s="81"/>
      <c r="HS44" s="81"/>
      <c r="HT44" s="81"/>
      <c r="HU44" s="81"/>
      <c r="HV44" s="81"/>
      <c r="HW44" s="81"/>
      <c r="HX44" s="81"/>
      <c r="HY44" s="81"/>
      <c r="HZ44" s="81"/>
      <c r="IA44" s="81"/>
      <c r="IB44" s="81"/>
      <c r="IC44" s="81"/>
      <c r="ID44" s="81"/>
      <c r="IE44" s="81"/>
      <c r="IF44" s="81"/>
      <c r="IG44" s="81"/>
      <c r="IH44" s="81"/>
      <c r="II44" s="81"/>
      <c r="IJ44" s="81"/>
      <c r="IK44" s="81"/>
      <c r="IL44" s="81"/>
      <c r="IM44" s="81"/>
    </row>
    <row r="45" spans="1:247" ht="31.5" x14ac:dyDescent="0.25">
      <c r="A45" s="77" t="s">
        <v>188</v>
      </c>
      <c r="B45" s="208" t="s">
        <v>303</v>
      </c>
      <c r="C45" s="209">
        <v>1000038397</v>
      </c>
      <c r="D45" s="209" t="s">
        <v>364</v>
      </c>
      <c r="E45" s="209" t="s">
        <v>399</v>
      </c>
      <c r="F45" s="209">
        <v>20</v>
      </c>
      <c r="G45" s="131"/>
      <c r="H45" s="78">
        <f t="shared" si="0"/>
        <v>0</v>
      </c>
      <c r="I45" s="79"/>
      <c r="J45" s="80"/>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c r="EU45" s="81"/>
      <c r="EV45" s="81"/>
      <c r="EW45" s="81"/>
      <c r="EX45" s="81"/>
      <c r="EY45" s="81"/>
      <c r="EZ45" s="81"/>
      <c r="FA45" s="81"/>
      <c r="FB45" s="81"/>
      <c r="FC45" s="81"/>
      <c r="FD45" s="81"/>
      <c r="FE45" s="81"/>
      <c r="FF45" s="81"/>
      <c r="FG45" s="81"/>
      <c r="FH45" s="81"/>
      <c r="FI45" s="81"/>
      <c r="FJ45" s="81"/>
      <c r="FK45" s="81"/>
      <c r="FL45" s="81"/>
      <c r="FM45" s="81"/>
      <c r="FN45" s="81"/>
      <c r="FO45" s="81"/>
      <c r="FP45" s="81"/>
      <c r="FQ45" s="81"/>
      <c r="FR45" s="81"/>
      <c r="FS45" s="81"/>
      <c r="FT45" s="81"/>
      <c r="FU45" s="81"/>
      <c r="FV45" s="81"/>
      <c r="FW45" s="81"/>
      <c r="FX45" s="81"/>
      <c r="FY45" s="81"/>
      <c r="FZ45" s="81"/>
      <c r="GA45" s="81"/>
      <c r="GB45" s="81"/>
      <c r="GC45" s="81"/>
      <c r="GD45" s="81"/>
      <c r="GE45" s="81"/>
      <c r="GF45" s="81"/>
      <c r="GG45" s="81"/>
      <c r="GH45" s="81"/>
      <c r="GI45" s="81"/>
      <c r="GJ45" s="81"/>
      <c r="GK45" s="81"/>
      <c r="GL45" s="81"/>
      <c r="GM45" s="81"/>
      <c r="GN45" s="81"/>
      <c r="GO45" s="81"/>
      <c r="GP45" s="81"/>
      <c r="GQ45" s="81"/>
      <c r="GR45" s="81"/>
      <c r="GS45" s="81"/>
      <c r="GT45" s="81"/>
      <c r="GU45" s="81"/>
      <c r="GV45" s="81"/>
      <c r="GW45" s="81"/>
      <c r="GX45" s="81"/>
      <c r="GY45" s="81"/>
      <c r="GZ45" s="81"/>
      <c r="HA45" s="81"/>
      <c r="HB45" s="81"/>
      <c r="HC45" s="81"/>
      <c r="HD45" s="81"/>
      <c r="HE45" s="81"/>
      <c r="HF45" s="81"/>
      <c r="HG45" s="81"/>
      <c r="HH45" s="81"/>
      <c r="HI45" s="81"/>
      <c r="HJ45" s="81"/>
      <c r="HK45" s="81"/>
      <c r="HL45" s="81"/>
      <c r="HM45" s="81"/>
      <c r="HN45" s="81"/>
      <c r="HO45" s="81"/>
      <c r="HP45" s="81"/>
      <c r="HQ45" s="81"/>
      <c r="HR45" s="81"/>
      <c r="HS45" s="81"/>
      <c r="HT45" s="81"/>
      <c r="HU45" s="81"/>
      <c r="HV45" s="81"/>
      <c r="HW45" s="81"/>
      <c r="HX45" s="81"/>
      <c r="HY45" s="81"/>
      <c r="HZ45" s="81"/>
      <c r="IA45" s="81"/>
      <c r="IB45" s="81"/>
      <c r="IC45" s="81"/>
      <c r="ID45" s="81"/>
      <c r="IE45" s="81"/>
      <c r="IF45" s="81"/>
      <c r="IG45" s="81"/>
      <c r="IH45" s="81"/>
      <c r="II45" s="81"/>
      <c r="IJ45" s="81"/>
      <c r="IK45" s="81"/>
      <c r="IL45" s="81"/>
      <c r="IM45" s="81"/>
    </row>
    <row r="46" spans="1:247" ht="15.75" x14ac:dyDescent="0.25">
      <c r="A46" s="77" t="s">
        <v>189</v>
      </c>
      <c r="B46" s="208" t="s">
        <v>303</v>
      </c>
      <c r="C46" s="209">
        <v>1000013795</v>
      </c>
      <c r="D46" s="209" t="s">
        <v>140</v>
      </c>
      <c r="E46" s="209" t="s">
        <v>401</v>
      </c>
      <c r="F46" s="209">
        <v>3</v>
      </c>
      <c r="G46" s="131"/>
      <c r="H46" s="78">
        <f t="shared" si="0"/>
        <v>0</v>
      </c>
      <c r="I46" s="79"/>
      <c r="J46" s="80"/>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c r="EV46" s="81"/>
      <c r="EW46" s="81"/>
      <c r="EX46" s="81"/>
      <c r="EY46" s="81"/>
      <c r="EZ46" s="81"/>
      <c r="FA46" s="81"/>
      <c r="FB46" s="81"/>
      <c r="FC46" s="81"/>
      <c r="FD46" s="81"/>
      <c r="FE46" s="81"/>
      <c r="FF46" s="81"/>
      <c r="FG46" s="81"/>
      <c r="FH46" s="81"/>
      <c r="FI46" s="81"/>
      <c r="FJ46" s="81"/>
      <c r="FK46" s="81"/>
      <c r="FL46" s="81"/>
      <c r="FM46" s="81"/>
      <c r="FN46" s="81"/>
      <c r="FO46" s="81"/>
      <c r="FP46" s="81"/>
      <c r="FQ46" s="81"/>
      <c r="FR46" s="81"/>
      <c r="FS46" s="81"/>
      <c r="FT46" s="81"/>
      <c r="FU46" s="81"/>
      <c r="FV46" s="81"/>
      <c r="FW46" s="81"/>
      <c r="FX46" s="81"/>
      <c r="FY46" s="81"/>
      <c r="FZ46" s="81"/>
      <c r="GA46" s="81"/>
      <c r="GB46" s="81"/>
      <c r="GC46" s="81"/>
      <c r="GD46" s="81"/>
      <c r="GE46" s="81"/>
      <c r="GF46" s="81"/>
      <c r="GG46" s="81"/>
      <c r="GH46" s="81"/>
      <c r="GI46" s="81"/>
      <c r="GJ46" s="81"/>
      <c r="GK46" s="81"/>
      <c r="GL46" s="81"/>
      <c r="GM46" s="81"/>
      <c r="GN46" s="81"/>
      <c r="GO46" s="81"/>
      <c r="GP46" s="81"/>
      <c r="GQ46" s="81"/>
      <c r="GR46" s="81"/>
      <c r="GS46" s="81"/>
      <c r="GT46" s="81"/>
      <c r="GU46" s="81"/>
      <c r="GV46" s="81"/>
      <c r="GW46" s="81"/>
      <c r="GX46" s="81"/>
      <c r="GY46" s="81"/>
      <c r="GZ46" s="81"/>
      <c r="HA46" s="81"/>
      <c r="HB46" s="81"/>
      <c r="HC46" s="81"/>
      <c r="HD46" s="81"/>
      <c r="HE46" s="81"/>
      <c r="HF46" s="81"/>
      <c r="HG46" s="81"/>
      <c r="HH46" s="81"/>
      <c r="HI46" s="81"/>
      <c r="HJ46" s="81"/>
      <c r="HK46" s="81"/>
      <c r="HL46" s="81"/>
      <c r="HM46" s="81"/>
      <c r="HN46" s="81"/>
      <c r="HO46" s="81"/>
      <c r="HP46" s="81"/>
      <c r="HQ46" s="81"/>
      <c r="HR46" s="81"/>
      <c r="HS46" s="81"/>
      <c r="HT46" s="81"/>
      <c r="HU46" s="81"/>
      <c r="HV46" s="81"/>
      <c r="HW46" s="81"/>
      <c r="HX46" s="81"/>
      <c r="HY46" s="81"/>
      <c r="HZ46" s="81"/>
      <c r="IA46" s="81"/>
      <c r="IB46" s="81"/>
      <c r="IC46" s="81"/>
      <c r="ID46" s="81"/>
      <c r="IE46" s="81"/>
      <c r="IF46" s="81"/>
      <c r="IG46" s="81"/>
      <c r="IH46" s="81"/>
      <c r="II46" s="81"/>
      <c r="IJ46" s="81"/>
      <c r="IK46" s="81"/>
      <c r="IL46" s="81"/>
      <c r="IM46" s="81"/>
    </row>
    <row r="47" spans="1:247" ht="31.5" x14ac:dyDescent="0.25">
      <c r="A47" s="77" t="s">
        <v>190</v>
      </c>
      <c r="B47" s="208" t="s">
        <v>303</v>
      </c>
      <c r="C47" s="209">
        <v>1000024515</v>
      </c>
      <c r="D47" s="209" t="s">
        <v>365</v>
      </c>
      <c r="E47" s="209" t="s">
        <v>399</v>
      </c>
      <c r="F47" s="209">
        <v>1</v>
      </c>
      <c r="G47" s="131"/>
      <c r="H47" s="78">
        <f t="shared" si="0"/>
        <v>0</v>
      </c>
      <c r="I47" s="79"/>
      <c r="J47" s="80"/>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c r="EU47" s="81"/>
      <c r="EV47" s="81"/>
      <c r="EW47" s="81"/>
      <c r="EX47" s="81"/>
      <c r="EY47" s="81"/>
      <c r="EZ47" s="81"/>
      <c r="FA47" s="81"/>
      <c r="FB47" s="81"/>
      <c r="FC47" s="81"/>
      <c r="FD47" s="81"/>
      <c r="FE47" s="81"/>
      <c r="FF47" s="81"/>
      <c r="FG47" s="81"/>
      <c r="FH47" s="81"/>
      <c r="FI47" s="81"/>
      <c r="FJ47" s="81"/>
      <c r="FK47" s="81"/>
      <c r="FL47" s="81"/>
      <c r="FM47" s="81"/>
      <c r="FN47" s="81"/>
      <c r="FO47" s="81"/>
      <c r="FP47" s="81"/>
      <c r="FQ47" s="81"/>
      <c r="FR47" s="81"/>
      <c r="FS47" s="81"/>
      <c r="FT47" s="81"/>
      <c r="FU47" s="81"/>
      <c r="FV47" s="81"/>
      <c r="FW47" s="81"/>
      <c r="FX47" s="81"/>
      <c r="FY47" s="81"/>
      <c r="FZ47" s="81"/>
      <c r="GA47" s="81"/>
      <c r="GB47" s="81"/>
      <c r="GC47" s="81"/>
      <c r="GD47" s="81"/>
      <c r="GE47" s="81"/>
      <c r="GF47" s="81"/>
      <c r="GG47" s="81"/>
      <c r="GH47" s="81"/>
      <c r="GI47" s="81"/>
      <c r="GJ47" s="81"/>
      <c r="GK47" s="81"/>
      <c r="GL47" s="81"/>
      <c r="GM47" s="81"/>
      <c r="GN47" s="81"/>
      <c r="GO47" s="81"/>
      <c r="GP47" s="81"/>
      <c r="GQ47" s="81"/>
      <c r="GR47" s="81"/>
      <c r="GS47" s="81"/>
      <c r="GT47" s="81"/>
      <c r="GU47" s="81"/>
      <c r="GV47" s="81"/>
      <c r="GW47" s="81"/>
      <c r="GX47" s="81"/>
      <c r="GY47" s="81"/>
      <c r="GZ47" s="81"/>
      <c r="HA47" s="81"/>
      <c r="HB47" s="81"/>
      <c r="HC47" s="81"/>
      <c r="HD47" s="81"/>
      <c r="HE47" s="81"/>
      <c r="HF47" s="81"/>
      <c r="HG47" s="81"/>
      <c r="HH47" s="81"/>
      <c r="HI47" s="81"/>
      <c r="HJ47" s="81"/>
      <c r="HK47" s="81"/>
      <c r="HL47" s="81"/>
      <c r="HM47" s="81"/>
      <c r="HN47" s="81"/>
      <c r="HO47" s="81"/>
      <c r="HP47" s="81"/>
      <c r="HQ47" s="81"/>
      <c r="HR47" s="81"/>
      <c r="HS47" s="81"/>
      <c r="HT47" s="81"/>
      <c r="HU47" s="81"/>
      <c r="HV47" s="81"/>
      <c r="HW47" s="81"/>
      <c r="HX47" s="81"/>
      <c r="HY47" s="81"/>
      <c r="HZ47" s="81"/>
      <c r="IA47" s="81"/>
      <c r="IB47" s="81"/>
      <c r="IC47" s="81"/>
      <c r="ID47" s="81"/>
      <c r="IE47" s="81"/>
      <c r="IF47" s="81"/>
      <c r="IG47" s="81"/>
      <c r="IH47" s="81"/>
      <c r="II47" s="81"/>
      <c r="IJ47" s="81"/>
      <c r="IK47" s="81"/>
      <c r="IL47" s="81"/>
      <c r="IM47" s="81"/>
    </row>
    <row r="48" spans="1:247" ht="15.75" x14ac:dyDescent="0.25">
      <c r="A48" s="77" t="s">
        <v>191</v>
      </c>
      <c r="B48" s="208" t="s">
        <v>303</v>
      </c>
      <c r="C48" s="209">
        <v>1000025538</v>
      </c>
      <c r="D48" s="209" t="s">
        <v>366</v>
      </c>
      <c r="E48" s="209" t="s">
        <v>399</v>
      </c>
      <c r="F48" s="209">
        <v>1</v>
      </c>
      <c r="G48" s="130"/>
      <c r="H48" s="78">
        <f t="shared" si="0"/>
        <v>0</v>
      </c>
      <c r="I48" s="79"/>
      <c r="J48" s="80"/>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c r="EO48" s="81"/>
      <c r="EP48" s="81"/>
      <c r="EQ48" s="81"/>
      <c r="ER48" s="81"/>
      <c r="ES48" s="81"/>
      <c r="ET48" s="81"/>
      <c r="EU48" s="81"/>
      <c r="EV48" s="81"/>
      <c r="EW48" s="81"/>
      <c r="EX48" s="81"/>
      <c r="EY48" s="81"/>
      <c r="EZ48" s="81"/>
      <c r="FA48" s="81"/>
      <c r="FB48" s="81"/>
      <c r="FC48" s="81"/>
      <c r="FD48" s="81"/>
      <c r="FE48" s="81"/>
      <c r="FF48" s="81"/>
      <c r="FG48" s="81"/>
      <c r="FH48" s="81"/>
      <c r="FI48" s="81"/>
      <c r="FJ48" s="81"/>
      <c r="FK48" s="81"/>
      <c r="FL48" s="81"/>
      <c r="FM48" s="81"/>
      <c r="FN48" s="81"/>
      <c r="FO48" s="81"/>
      <c r="FP48" s="81"/>
      <c r="FQ48" s="81"/>
      <c r="FR48" s="81"/>
      <c r="FS48" s="81"/>
      <c r="FT48" s="81"/>
      <c r="FU48" s="81"/>
      <c r="FV48" s="81"/>
      <c r="FW48" s="81"/>
      <c r="FX48" s="81"/>
      <c r="FY48" s="81"/>
      <c r="FZ48" s="81"/>
      <c r="GA48" s="81"/>
      <c r="GB48" s="81"/>
      <c r="GC48" s="81"/>
      <c r="GD48" s="81"/>
      <c r="GE48" s="81"/>
      <c r="GF48" s="81"/>
      <c r="GG48" s="81"/>
      <c r="GH48" s="81"/>
      <c r="GI48" s="81"/>
      <c r="GJ48" s="81"/>
      <c r="GK48" s="81"/>
      <c r="GL48" s="81"/>
      <c r="GM48" s="81"/>
      <c r="GN48" s="81"/>
      <c r="GO48" s="81"/>
      <c r="GP48" s="81"/>
      <c r="GQ48" s="81"/>
      <c r="GR48" s="81"/>
      <c r="GS48" s="81"/>
      <c r="GT48" s="81"/>
      <c r="GU48" s="81"/>
      <c r="GV48" s="81"/>
      <c r="GW48" s="81"/>
      <c r="GX48" s="81"/>
      <c r="GY48" s="81"/>
      <c r="GZ48" s="81"/>
      <c r="HA48" s="81"/>
      <c r="HB48" s="81"/>
      <c r="HC48" s="81"/>
      <c r="HD48" s="81"/>
      <c r="HE48" s="81"/>
      <c r="HF48" s="81"/>
      <c r="HG48" s="81"/>
      <c r="HH48" s="81"/>
      <c r="HI48" s="81"/>
      <c r="HJ48" s="81"/>
      <c r="HK48" s="81"/>
      <c r="HL48" s="81"/>
      <c r="HM48" s="81"/>
      <c r="HN48" s="81"/>
      <c r="HO48" s="81"/>
      <c r="HP48" s="81"/>
      <c r="HQ48" s="81"/>
      <c r="HR48" s="81"/>
      <c r="HS48" s="81"/>
      <c r="HT48" s="81"/>
      <c r="HU48" s="81"/>
      <c r="HV48" s="81"/>
      <c r="HW48" s="81"/>
      <c r="HX48" s="81"/>
      <c r="HY48" s="81"/>
      <c r="HZ48" s="81"/>
      <c r="IA48" s="81"/>
      <c r="IB48" s="81"/>
      <c r="IC48" s="81"/>
      <c r="ID48" s="81"/>
      <c r="IE48" s="81"/>
      <c r="IF48" s="81"/>
      <c r="IG48" s="81"/>
      <c r="IH48" s="81"/>
      <c r="II48" s="81"/>
      <c r="IJ48" s="81"/>
      <c r="IK48" s="81"/>
      <c r="IL48" s="81"/>
      <c r="IM48" s="81"/>
    </row>
    <row r="49" spans="1:247" ht="31.5" x14ac:dyDescent="0.25">
      <c r="A49" s="77" t="s">
        <v>192</v>
      </c>
      <c r="B49" s="208" t="s">
        <v>304</v>
      </c>
      <c r="C49" s="209">
        <v>1000006284</v>
      </c>
      <c r="D49" s="209" t="s">
        <v>137</v>
      </c>
      <c r="E49" s="209" t="s">
        <v>165</v>
      </c>
      <c r="F49" s="209">
        <v>3</v>
      </c>
      <c r="G49" s="131"/>
      <c r="H49" s="78">
        <f t="shared" si="0"/>
        <v>0</v>
      </c>
      <c r="I49" s="79"/>
      <c r="J49" s="80"/>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c r="EO49" s="81"/>
      <c r="EP49" s="81"/>
      <c r="EQ49" s="81"/>
      <c r="ER49" s="81"/>
      <c r="ES49" s="81"/>
      <c r="ET49" s="81"/>
      <c r="EU49" s="81"/>
      <c r="EV49" s="81"/>
      <c r="EW49" s="81"/>
      <c r="EX49" s="81"/>
      <c r="EY49" s="81"/>
      <c r="EZ49" s="81"/>
      <c r="FA49" s="81"/>
      <c r="FB49" s="81"/>
      <c r="FC49" s="81"/>
      <c r="FD49" s="81"/>
      <c r="FE49" s="81"/>
      <c r="FF49" s="81"/>
      <c r="FG49" s="81"/>
      <c r="FH49" s="81"/>
      <c r="FI49" s="81"/>
      <c r="FJ49" s="81"/>
      <c r="FK49" s="81"/>
      <c r="FL49" s="81"/>
      <c r="FM49" s="81"/>
      <c r="FN49" s="81"/>
      <c r="FO49" s="81"/>
      <c r="FP49" s="81"/>
      <c r="FQ49" s="81"/>
      <c r="FR49" s="81"/>
      <c r="FS49" s="81"/>
      <c r="FT49" s="81"/>
      <c r="FU49" s="81"/>
      <c r="FV49" s="81"/>
      <c r="FW49" s="81"/>
      <c r="FX49" s="81"/>
      <c r="FY49" s="81"/>
      <c r="FZ49" s="81"/>
      <c r="GA49" s="81"/>
      <c r="GB49" s="81"/>
      <c r="GC49" s="81"/>
      <c r="GD49" s="81"/>
      <c r="GE49" s="81"/>
      <c r="GF49" s="81"/>
      <c r="GG49" s="81"/>
      <c r="GH49" s="81"/>
      <c r="GI49" s="81"/>
      <c r="GJ49" s="81"/>
      <c r="GK49" s="81"/>
      <c r="GL49" s="81"/>
      <c r="GM49" s="81"/>
      <c r="GN49" s="81"/>
      <c r="GO49" s="81"/>
      <c r="GP49" s="81"/>
      <c r="GQ49" s="81"/>
      <c r="GR49" s="81"/>
      <c r="GS49" s="81"/>
      <c r="GT49" s="81"/>
      <c r="GU49" s="81"/>
      <c r="GV49" s="81"/>
      <c r="GW49" s="81"/>
      <c r="GX49" s="81"/>
      <c r="GY49" s="81"/>
      <c r="GZ49" s="81"/>
      <c r="HA49" s="81"/>
      <c r="HB49" s="81"/>
      <c r="HC49" s="81"/>
      <c r="HD49" s="81"/>
      <c r="HE49" s="81"/>
      <c r="HF49" s="81"/>
      <c r="HG49" s="81"/>
      <c r="HH49" s="81"/>
      <c r="HI49" s="81"/>
      <c r="HJ49" s="81"/>
      <c r="HK49" s="81"/>
      <c r="HL49" s="81"/>
      <c r="HM49" s="81"/>
      <c r="HN49" s="81"/>
      <c r="HO49" s="81"/>
      <c r="HP49" s="81"/>
      <c r="HQ49" s="81"/>
      <c r="HR49" s="81"/>
      <c r="HS49" s="81"/>
      <c r="HT49" s="81"/>
      <c r="HU49" s="81"/>
      <c r="HV49" s="81"/>
      <c r="HW49" s="81"/>
      <c r="HX49" s="81"/>
      <c r="HY49" s="81"/>
      <c r="HZ49" s="81"/>
      <c r="IA49" s="81"/>
      <c r="IB49" s="81"/>
      <c r="IC49" s="81"/>
      <c r="ID49" s="81"/>
      <c r="IE49" s="81"/>
      <c r="IF49" s="81"/>
      <c r="IG49" s="81"/>
      <c r="IH49" s="81"/>
      <c r="II49" s="81"/>
      <c r="IJ49" s="81"/>
      <c r="IK49" s="81"/>
      <c r="IL49" s="81"/>
      <c r="IM49" s="81"/>
    </row>
    <row r="50" spans="1:247" ht="31.5" x14ac:dyDescent="0.25">
      <c r="A50" s="77" t="s">
        <v>193</v>
      </c>
      <c r="B50" s="208" t="s">
        <v>305</v>
      </c>
      <c r="C50" s="209">
        <v>1000012018</v>
      </c>
      <c r="D50" s="209" t="s">
        <v>139</v>
      </c>
      <c r="E50" s="209" t="s">
        <v>165</v>
      </c>
      <c r="F50" s="209">
        <v>3</v>
      </c>
      <c r="G50" s="131"/>
      <c r="H50" s="78">
        <f t="shared" si="0"/>
        <v>0</v>
      </c>
      <c r="I50" s="79"/>
      <c r="J50" s="80"/>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81"/>
      <c r="EU50" s="81"/>
      <c r="EV50" s="81"/>
      <c r="EW50" s="81"/>
      <c r="EX50" s="81"/>
      <c r="EY50" s="81"/>
      <c r="EZ50" s="81"/>
      <c r="FA50" s="81"/>
      <c r="FB50" s="81"/>
      <c r="FC50" s="81"/>
      <c r="FD50" s="81"/>
      <c r="FE50" s="81"/>
      <c r="FF50" s="81"/>
      <c r="FG50" s="81"/>
      <c r="FH50" s="81"/>
      <c r="FI50" s="81"/>
      <c r="FJ50" s="81"/>
      <c r="FK50" s="81"/>
      <c r="FL50" s="81"/>
      <c r="FM50" s="81"/>
      <c r="FN50" s="81"/>
      <c r="FO50" s="81"/>
      <c r="FP50" s="81"/>
      <c r="FQ50" s="81"/>
      <c r="FR50" s="81"/>
      <c r="FS50" s="81"/>
      <c r="FT50" s="81"/>
      <c r="FU50" s="81"/>
      <c r="FV50" s="81"/>
      <c r="FW50" s="81"/>
      <c r="FX50" s="81"/>
      <c r="FY50" s="81"/>
      <c r="FZ50" s="81"/>
      <c r="GA50" s="81"/>
      <c r="GB50" s="81"/>
      <c r="GC50" s="81"/>
      <c r="GD50" s="81"/>
      <c r="GE50" s="81"/>
      <c r="GF50" s="81"/>
      <c r="GG50" s="81"/>
      <c r="GH50" s="81"/>
      <c r="GI50" s="81"/>
      <c r="GJ50" s="81"/>
      <c r="GK50" s="81"/>
      <c r="GL50" s="81"/>
      <c r="GM50" s="81"/>
      <c r="GN50" s="81"/>
      <c r="GO50" s="81"/>
      <c r="GP50" s="81"/>
      <c r="GQ50" s="81"/>
      <c r="GR50" s="81"/>
      <c r="GS50" s="81"/>
      <c r="GT50" s="81"/>
      <c r="GU50" s="81"/>
      <c r="GV50" s="81"/>
      <c r="GW50" s="81"/>
      <c r="GX50" s="81"/>
      <c r="GY50" s="81"/>
      <c r="GZ50" s="81"/>
      <c r="HA50" s="81"/>
      <c r="HB50" s="81"/>
      <c r="HC50" s="81"/>
      <c r="HD50" s="81"/>
      <c r="HE50" s="81"/>
      <c r="HF50" s="81"/>
      <c r="HG50" s="81"/>
      <c r="HH50" s="81"/>
      <c r="HI50" s="81"/>
      <c r="HJ50" s="81"/>
      <c r="HK50" s="81"/>
      <c r="HL50" s="81"/>
      <c r="HM50" s="81"/>
      <c r="HN50" s="81"/>
      <c r="HO50" s="81"/>
      <c r="HP50" s="81"/>
      <c r="HQ50" s="81"/>
      <c r="HR50" s="81"/>
      <c r="HS50" s="81"/>
      <c r="HT50" s="81"/>
      <c r="HU50" s="81"/>
      <c r="HV50" s="81"/>
      <c r="HW50" s="81"/>
      <c r="HX50" s="81"/>
      <c r="HY50" s="81"/>
      <c r="HZ50" s="81"/>
      <c r="IA50" s="81"/>
      <c r="IB50" s="81"/>
      <c r="IC50" s="81"/>
      <c r="ID50" s="81"/>
      <c r="IE50" s="81"/>
      <c r="IF50" s="81"/>
      <c r="IG50" s="81"/>
      <c r="IH50" s="81"/>
      <c r="II50" s="81"/>
      <c r="IJ50" s="81"/>
      <c r="IK50" s="81"/>
      <c r="IL50" s="81"/>
      <c r="IM50" s="81"/>
    </row>
    <row r="51" spans="1:247" ht="15.75" x14ac:dyDescent="0.25">
      <c r="A51" s="77" t="s">
        <v>194</v>
      </c>
      <c r="B51" s="208" t="s">
        <v>305</v>
      </c>
      <c r="C51" s="209">
        <v>1000012022</v>
      </c>
      <c r="D51" s="209" t="s">
        <v>138</v>
      </c>
      <c r="E51" s="209" t="s">
        <v>399</v>
      </c>
      <c r="F51" s="209">
        <v>3</v>
      </c>
      <c r="G51" s="131"/>
      <c r="H51" s="78">
        <f t="shared" si="0"/>
        <v>0</v>
      </c>
      <c r="I51" s="79"/>
      <c r="J51" s="80"/>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c r="EO51" s="81"/>
      <c r="EP51" s="81"/>
      <c r="EQ51" s="81"/>
      <c r="ER51" s="81"/>
      <c r="ES51" s="81"/>
      <c r="ET51" s="81"/>
      <c r="EU51" s="81"/>
      <c r="EV51" s="81"/>
      <c r="EW51" s="81"/>
      <c r="EX51" s="81"/>
      <c r="EY51" s="81"/>
      <c r="EZ51" s="81"/>
      <c r="FA51" s="81"/>
      <c r="FB51" s="81"/>
      <c r="FC51" s="81"/>
      <c r="FD51" s="81"/>
      <c r="FE51" s="81"/>
      <c r="FF51" s="81"/>
      <c r="FG51" s="81"/>
      <c r="FH51" s="81"/>
      <c r="FI51" s="81"/>
      <c r="FJ51" s="81"/>
      <c r="FK51" s="81"/>
      <c r="FL51" s="81"/>
      <c r="FM51" s="81"/>
      <c r="FN51" s="81"/>
      <c r="FO51" s="81"/>
      <c r="FP51" s="81"/>
      <c r="FQ51" s="81"/>
      <c r="FR51" s="81"/>
      <c r="FS51" s="81"/>
      <c r="FT51" s="81"/>
      <c r="FU51" s="81"/>
      <c r="FV51" s="81"/>
      <c r="FW51" s="81"/>
      <c r="FX51" s="81"/>
      <c r="FY51" s="81"/>
      <c r="FZ51" s="81"/>
      <c r="GA51" s="81"/>
      <c r="GB51" s="81"/>
      <c r="GC51" s="81"/>
      <c r="GD51" s="81"/>
      <c r="GE51" s="81"/>
      <c r="GF51" s="81"/>
      <c r="GG51" s="81"/>
      <c r="GH51" s="81"/>
      <c r="GI51" s="81"/>
      <c r="GJ51" s="81"/>
      <c r="GK51" s="81"/>
      <c r="GL51" s="81"/>
      <c r="GM51" s="81"/>
      <c r="GN51" s="81"/>
      <c r="GO51" s="81"/>
      <c r="GP51" s="81"/>
      <c r="GQ51" s="81"/>
      <c r="GR51" s="81"/>
      <c r="GS51" s="81"/>
      <c r="GT51" s="81"/>
      <c r="GU51" s="81"/>
      <c r="GV51" s="81"/>
      <c r="GW51" s="81"/>
      <c r="GX51" s="81"/>
      <c r="GY51" s="81"/>
      <c r="GZ51" s="81"/>
      <c r="HA51" s="81"/>
      <c r="HB51" s="81"/>
      <c r="HC51" s="81"/>
      <c r="HD51" s="81"/>
      <c r="HE51" s="81"/>
      <c r="HF51" s="81"/>
      <c r="HG51" s="81"/>
      <c r="HH51" s="81"/>
      <c r="HI51" s="81"/>
      <c r="HJ51" s="81"/>
      <c r="HK51" s="81"/>
      <c r="HL51" s="81"/>
      <c r="HM51" s="81"/>
      <c r="HN51" s="81"/>
      <c r="HO51" s="81"/>
      <c r="HP51" s="81"/>
      <c r="HQ51" s="81"/>
      <c r="HR51" s="81"/>
      <c r="HS51" s="81"/>
      <c r="HT51" s="81"/>
      <c r="HU51" s="81"/>
      <c r="HV51" s="81"/>
      <c r="HW51" s="81"/>
      <c r="HX51" s="81"/>
      <c r="HY51" s="81"/>
      <c r="HZ51" s="81"/>
      <c r="IA51" s="81"/>
      <c r="IB51" s="81"/>
      <c r="IC51" s="81"/>
      <c r="ID51" s="81"/>
      <c r="IE51" s="81"/>
      <c r="IF51" s="81"/>
      <c r="IG51" s="81"/>
      <c r="IH51" s="81"/>
      <c r="II51" s="81"/>
      <c r="IJ51" s="81"/>
      <c r="IK51" s="81"/>
      <c r="IL51" s="81"/>
      <c r="IM51" s="81"/>
    </row>
    <row r="52" spans="1:247" ht="15.75" x14ac:dyDescent="0.25">
      <c r="A52" s="77" t="s">
        <v>195</v>
      </c>
      <c r="B52" s="208" t="s">
        <v>305</v>
      </c>
      <c r="C52" s="209" t="s">
        <v>306</v>
      </c>
      <c r="D52" s="209" t="s">
        <v>367</v>
      </c>
      <c r="E52" s="209" t="s">
        <v>399</v>
      </c>
      <c r="F52" s="209">
        <v>3</v>
      </c>
      <c r="G52" s="131"/>
      <c r="H52" s="78">
        <f t="shared" si="0"/>
        <v>0</v>
      </c>
      <c r="I52" s="79"/>
      <c r="J52" s="80"/>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c r="EU52" s="81"/>
      <c r="EV52" s="81"/>
      <c r="EW52" s="81"/>
      <c r="EX52" s="81"/>
      <c r="EY52" s="81"/>
      <c r="EZ52" s="81"/>
      <c r="FA52" s="81"/>
      <c r="FB52" s="81"/>
      <c r="FC52" s="81"/>
      <c r="FD52" s="81"/>
      <c r="FE52" s="81"/>
      <c r="FF52" s="81"/>
      <c r="FG52" s="81"/>
      <c r="FH52" s="81"/>
      <c r="FI52" s="81"/>
      <c r="FJ52" s="81"/>
      <c r="FK52" s="81"/>
      <c r="FL52" s="81"/>
      <c r="FM52" s="81"/>
      <c r="FN52" s="81"/>
      <c r="FO52" s="81"/>
      <c r="FP52" s="81"/>
      <c r="FQ52" s="81"/>
      <c r="FR52" s="81"/>
      <c r="FS52" s="81"/>
      <c r="FT52" s="81"/>
      <c r="FU52" s="81"/>
      <c r="FV52" s="81"/>
      <c r="FW52" s="81"/>
      <c r="FX52" s="81"/>
      <c r="FY52" s="81"/>
      <c r="FZ52" s="81"/>
      <c r="GA52" s="81"/>
      <c r="GB52" s="81"/>
      <c r="GC52" s="81"/>
      <c r="GD52" s="81"/>
      <c r="GE52" s="81"/>
      <c r="GF52" s="81"/>
      <c r="GG52" s="81"/>
      <c r="GH52" s="81"/>
      <c r="GI52" s="81"/>
      <c r="GJ52" s="81"/>
      <c r="GK52" s="81"/>
      <c r="GL52" s="81"/>
      <c r="GM52" s="81"/>
      <c r="GN52" s="81"/>
      <c r="GO52" s="81"/>
      <c r="GP52" s="81"/>
      <c r="GQ52" s="81"/>
      <c r="GR52" s="81"/>
      <c r="GS52" s="81"/>
      <c r="GT52" s="81"/>
      <c r="GU52" s="81"/>
      <c r="GV52" s="81"/>
      <c r="GW52" s="81"/>
      <c r="GX52" s="81"/>
      <c r="GY52" s="81"/>
      <c r="GZ52" s="81"/>
      <c r="HA52" s="81"/>
      <c r="HB52" s="81"/>
      <c r="HC52" s="81"/>
      <c r="HD52" s="81"/>
      <c r="HE52" s="81"/>
      <c r="HF52" s="81"/>
      <c r="HG52" s="81"/>
      <c r="HH52" s="81"/>
      <c r="HI52" s="81"/>
      <c r="HJ52" s="81"/>
      <c r="HK52" s="81"/>
      <c r="HL52" s="81"/>
      <c r="HM52" s="81"/>
      <c r="HN52" s="81"/>
      <c r="HO52" s="81"/>
      <c r="HP52" s="81"/>
      <c r="HQ52" s="81"/>
      <c r="HR52" s="81"/>
      <c r="HS52" s="81"/>
      <c r="HT52" s="81"/>
      <c r="HU52" s="81"/>
      <c r="HV52" s="81"/>
      <c r="HW52" s="81"/>
      <c r="HX52" s="81"/>
      <c r="HY52" s="81"/>
      <c r="HZ52" s="81"/>
      <c r="IA52" s="81"/>
      <c r="IB52" s="81"/>
      <c r="IC52" s="81"/>
      <c r="ID52" s="81"/>
      <c r="IE52" s="81"/>
      <c r="IF52" s="81"/>
      <c r="IG52" s="81"/>
      <c r="IH52" s="81"/>
      <c r="II52" s="81"/>
      <c r="IJ52" s="81"/>
      <c r="IK52" s="81"/>
      <c r="IL52" s="81"/>
      <c r="IM52" s="81"/>
    </row>
    <row r="53" spans="1:247" ht="15.75" x14ac:dyDescent="0.25">
      <c r="A53" s="77" t="s">
        <v>196</v>
      </c>
      <c r="B53" s="208" t="s">
        <v>307</v>
      </c>
      <c r="C53" s="209" t="s">
        <v>308</v>
      </c>
      <c r="D53" s="209" t="s">
        <v>368</v>
      </c>
      <c r="E53" s="209" t="s">
        <v>165</v>
      </c>
      <c r="F53" s="209">
        <v>1</v>
      </c>
      <c r="G53" s="131"/>
      <c r="H53" s="78">
        <f t="shared" si="0"/>
        <v>0</v>
      </c>
      <c r="I53" s="79"/>
      <c r="J53" s="80"/>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81"/>
      <c r="ES53" s="81"/>
      <c r="ET53" s="81"/>
      <c r="EU53" s="81"/>
      <c r="EV53" s="81"/>
      <c r="EW53" s="81"/>
      <c r="EX53" s="81"/>
      <c r="EY53" s="81"/>
      <c r="EZ53" s="81"/>
      <c r="FA53" s="81"/>
      <c r="FB53" s="81"/>
      <c r="FC53" s="81"/>
      <c r="FD53" s="81"/>
      <c r="FE53" s="81"/>
      <c r="FF53" s="81"/>
      <c r="FG53" s="81"/>
      <c r="FH53" s="81"/>
      <c r="FI53" s="81"/>
      <c r="FJ53" s="81"/>
      <c r="FK53" s="81"/>
      <c r="FL53" s="81"/>
      <c r="FM53" s="81"/>
      <c r="FN53" s="81"/>
      <c r="FO53" s="81"/>
      <c r="FP53" s="81"/>
      <c r="FQ53" s="81"/>
      <c r="FR53" s="81"/>
      <c r="FS53" s="81"/>
      <c r="FT53" s="81"/>
      <c r="FU53" s="81"/>
      <c r="FV53" s="81"/>
      <c r="FW53" s="81"/>
      <c r="FX53" s="81"/>
      <c r="FY53" s="81"/>
      <c r="FZ53" s="81"/>
      <c r="GA53" s="81"/>
      <c r="GB53" s="81"/>
      <c r="GC53" s="81"/>
      <c r="GD53" s="81"/>
      <c r="GE53" s="81"/>
      <c r="GF53" s="81"/>
      <c r="GG53" s="81"/>
      <c r="GH53" s="81"/>
      <c r="GI53" s="81"/>
      <c r="GJ53" s="81"/>
      <c r="GK53" s="81"/>
      <c r="GL53" s="81"/>
      <c r="GM53" s="81"/>
      <c r="GN53" s="81"/>
      <c r="GO53" s="81"/>
      <c r="GP53" s="81"/>
      <c r="GQ53" s="81"/>
      <c r="GR53" s="81"/>
      <c r="GS53" s="81"/>
      <c r="GT53" s="81"/>
      <c r="GU53" s="81"/>
      <c r="GV53" s="81"/>
      <c r="GW53" s="81"/>
      <c r="GX53" s="81"/>
      <c r="GY53" s="81"/>
      <c r="GZ53" s="81"/>
      <c r="HA53" s="81"/>
      <c r="HB53" s="81"/>
      <c r="HC53" s="81"/>
      <c r="HD53" s="81"/>
      <c r="HE53" s="81"/>
      <c r="HF53" s="81"/>
      <c r="HG53" s="81"/>
      <c r="HH53" s="81"/>
      <c r="HI53" s="81"/>
      <c r="HJ53" s="81"/>
      <c r="HK53" s="81"/>
      <c r="HL53" s="81"/>
      <c r="HM53" s="81"/>
      <c r="HN53" s="81"/>
      <c r="HO53" s="81"/>
      <c r="HP53" s="81"/>
      <c r="HQ53" s="81"/>
      <c r="HR53" s="81"/>
      <c r="HS53" s="81"/>
      <c r="HT53" s="81"/>
      <c r="HU53" s="81"/>
      <c r="HV53" s="81"/>
      <c r="HW53" s="81"/>
      <c r="HX53" s="81"/>
      <c r="HY53" s="81"/>
      <c r="HZ53" s="81"/>
      <c r="IA53" s="81"/>
      <c r="IB53" s="81"/>
      <c r="IC53" s="81"/>
      <c r="ID53" s="81"/>
      <c r="IE53" s="81"/>
      <c r="IF53" s="81"/>
      <c r="IG53" s="81"/>
      <c r="IH53" s="81"/>
      <c r="II53" s="81"/>
      <c r="IJ53" s="81"/>
      <c r="IK53" s="81"/>
      <c r="IL53" s="81"/>
      <c r="IM53" s="81"/>
    </row>
    <row r="54" spans="1:247" ht="15.75" x14ac:dyDescent="0.25">
      <c r="A54" s="77" t="s">
        <v>197</v>
      </c>
      <c r="B54" s="208" t="s">
        <v>307</v>
      </c>
      <c r="C54" s="209" t="s">
        <v>309</v>
      </c>
      <c r="D54" s="209" t="s">
        <v>369</v>
      </c>
      <c r="E54" s="209" t="s">
        <v>165</v>
      </c>
      <c r="F54" s="209">
        <v>1</v>
      </c>
      <c r="G54" s="130"/>
      <c r="H54" s="78">
        <f t="shared" si="0"/>
        <v>0</v>
      </c>
      <c r="I54" s="79"/>
      <c r="J54" s="80"/>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c r="EO54" s="81"/>
      <c r="EP54" s="81"/>
      <c r="EQ54" s="81"/>
      <c r="ER54" s="81"/>
      <c r="ES54" s="81"/>
      <c r="ET54" s="81"/>
      <c r="EU54" s="81"/>
      <c r="EV54" s="81"/>
      <c r="EW54" s="81"/>
      <c r="EX54" s="81"/>
      <c r="EY54" s="81"/>
      <c r="EZ54" s="81"/>
      <c r="FA54" s="81"/>
      <c r="FB54" s="81"/>
      <c r="FC54" s="81"/>
      <c r="FD54" s="81"/>
      <c r="FE54" s="81"/>
      <c r="FF54" s="81"/>
      <c r="FG54" s="81"/>
      <c r="FH54" s="81"/>
      <c r="FI54" s="81"/>
      <c r="FJ54" s="81"/>
      <c r="FK54" s="81"/>
      <c r="FL54" s="81"/>
      <c r="FM54" s="81"/>
      <c r="FN54" s="81"/>
      <c r="FO54" s="81"/>
      <c r="FP54" s="81"/>
      <c r="FQ54" s="81"/>
      <c r="FR54" s="81"/>
      <c r="FS54" s="81"/>
      <c r="FT54" s="81"/>
      <c r="FU54" s="81"/>
      <c r="FV54" s="81"/>
      <c r="FW54" s="81"/>
      <c r="FX54" s="81"/>
      <c r="FY54" s="81"/>
      <c r="FZ54" s="81"/>
      <c r="GA54" s="81"/>
      <c r="GB54" s="81"/>
      <c r="GC54" s="81"/>
      <c r="GD54" s="81"/>
      <c r="GE54" s="81"/>
      <c r="GF54" s="81"/>
      <c r="GG54" s="81"/>
      <c r="GH54" s="81"/>
      <c r="GI54" s="81"/>
      <c r="GJ54" s="81"/>
      <c r="GK54" s="81"/>
      <c r="GL54" s="81"/>
      <c r="GM54" s="81"/>
      <c r="GN54" s="81"/>
      <c r="GO54" s="81"/>
      <c r="GP54" s="81"/>
      <c r="GQ54" s="81"/>
      <c r="GR54" s="81"/>
      <c r="GS54" s="81"/>
      <c r="GT54" s="81"/>
      <c r="GU54" s="81"/>
      <c r="GV54" s="81"/>
      <c r="GW54" s="81"/>
      <c r="GX54" s="81"/>
      <c r="GY54" s="81"/>
      <c r="GZ54" s="81"/>
      <c r="HA54" s="81"/>
      <c r="HB54" s="81"/>
      <c r="HC54" s="81"/>
      <c r="HD54" s="81"/>
      <c r="HE54" s="81"/>
      <c r="HF54" s="81"/>
      <c r="HG54" s="81"/>
      <c r="HH54" s="81"/>
      <c r="HI54" s="81"/>
      <c r="HJ54" s="81"/>
      <c r="HK54" s="81"/>
      <c r="HL54" s="81"/>
      <c r="HM54" s="81"/>
      <c r="HN54" s="81"/>
      <c r="HO54" s="81"/>
      <c r="HP54" s="81"/>
      <c r="HQ54" s="81"/>
      <c r="HR54" s="81"/>
      <c r="HS54" s="81"/>
      <c r="HT54" s="81"/>
      <c r="HU54" s="81"/>
      <c r="HV54" s="81"/>
      <c r="HW54" s="81"/>
      <c r="HX54" s="81"/>
      <c r="HY54" s="81"/>
      <c r="HZ54" s="81"/>
      <c r="IA54" s="81"/>
      <c r="IB54" s="81"/>
      <c r="IC54" s="81"/>
      <c r="ID54" s="81"/>
      <c r="IE54" s="81"/>
      <c r="IF54" s="81"/>
      <c r="IG54" s="81"/>
      <c r="IH54" s="81"/>
      <c r="II54" s="81"/>
      <c r="IJ54" s="81"/>
      <c r="IK54" s="81"/>
      <c r="IL54" s="81"/>
      <c r="IM54" s="81"/>
    </row>
    <row r="55" spans="1:247" ht="15.75" x14ac:dyDescent="0.25">
      <c r="A55" s="77" t="s">
        <v>198</v>
      </c>
      <c r="B55" s="208" t="s">
        <v>307</v>
      </c>
      <c r="C55" s="209" t="s">
        <v>310</v>
      </c>
      <c r="D55" s="209" t="s">
        <v>370</v>
      </c>
      <c r="E55" s="209" t="s">
        <v>165</v>
      </c>
      <c r="F55" s="209">
        <v>1</v>
      </c>
      <c r="G55" s="131"/>
      <c r="H55" s="78">
        <f t="shared" ref="H55:H64" si="1">G55*F55</f>
        <v>0</v>
      </c>
      <c r="I55" s="79"/>
      <c r="J55" s="80"/>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c r="EO55" s="81"/>
      <c r="EP55" s="81"/>
      <c r="EQ55" s="81"/>
      <c r="ER55" s="81"/>
      <c r="ES55" s="81"/>
      <c r="ET55" s="81"/>
      <c r="EU55" s="81"/>
      <c r="EV55" s="81"/>
      <c r="EW55" s="81"/>
      <c r="EX55" s="81"/>
      <c r="EY55" s="81"/>
      <c r="EZ55" s="81"/>
      <c r="FA55" s="81"/>
      <c r="FB55" s="81"/>
      <c r="FC55" s="81"/>
      <c r="FD55" s="81"/>
      <c r="FE55" s="81"/>
      <c r="FF55" s="81"/>
      <c r="FG55" s="81"/>
      <c r="FH55" s="81"/>
      <c r="FI55" s="81"/>
      <c r="FJ55" s="81"/>
      <c r="FK55" s="81"/>
      <c r="FL55" s="81"/>
      <c r="FM55" s="81"/>
      <c r="FN55" s="81"/>
      <c r="FO55" s="81"/>
      <c r="FP55" s="81"/>
      <c r="FQ55" s="81"/>
      <c r="FR55" s="81"/>
      <c r="FS55" s="81"/>
      <c r="FT55" s="81"/>
      <c r="FU55" s="81"/>
      <c r="FV55" s="81"/>
      <c r="FW55" s="81"/>
      <c r="FX55" s="81"/>
      <c r="FY55" s="81"/>
      <c r="FZ55" s="81"/>
      <c r="GA55" s="81"/>
      <c r="GB55" s="81"/>
      <c r="GC55" s="81"/>
      <c r="GD55" s="81"/>
      <c r="GE55" s="81"/>
      <c r="GF55" s="81"/>
      <c r="GG55" s="81"/>
      <c r="GH55" s="81"/>
      <c r="GI55" s="81"/>
      <c r="GJ55" s="81"/>
      <c r="GK55" s="81"/>
      <c r="GL55" s="81"/>
      <c r="GM55" s="81"/>
      <c r="GN55" s="81"/>
      <c r="GO55" s="81"/>
      <c r="GP55" s="81"/>
      <c r="GQ55" s="81"/>
      <c r="GR55" s="81"/>
      <c r="GS55" s="81"/>
      <c r="GT55" s="81"/>
      <c r="GU55" s="81"/>
      <c r="GV55" s="81"/>
      <c r="GW55" s="81"/>
      <c r="GX55" s="81"/>
      <c r="GY55" s="81"/>
      <c r="GZ55" s="81"/>
      <c r="HA55" s="81"/>
      <c r="HB55" s="81"/>
      <c r="HC55" s="81"/>
      <c r="HD55" s="81"/>
      <c r="HE55" s="81"/>
      <c r="HF55" s="81"/>
      <c r="HG55" s="81"/>
      <c r="HH55" s="81"/>
      <c r="HI55" s="81"/>
      <c r="HJ55" s="81"/>
      <c r="HK55" s="81"/>
      <c r="HL55" s="81"/>
      <c r="HM55" s="81"/>
      <c r="HN55" s="81"/>
      <c r="HO55" s="81"/>
      <c r="HP55" s="81"/>
      <c r="HQ55" s="81"/>
      <c r="HR55" s="81"/>
      <c r="HS55" s="81"/>
      <c r="HT55" s="81"/>
      <c r="HU55" s="81"/>
      <c r="HV55" s="81"/>
      <c r="HW55" s="81"/>
      <c r="HX55" s="81"/>
      <c r="HY55" s="81"/>
      <c r="HZ55" s="81"/>
      <c r="IA55" s="81"/>
      <c r="IB55" s="81"/>
      <c r="IC55" s="81"/>
      <c r="ID55" s="81"/>
      <c r="IE55" s="81"/>
      <c r="IF55" s="81"/>
      <c r="IG55" s="81"/>
      <c r="IH55" s="81"/>
      <c r="II55" s="81"/>
      <c r="IJ55" s="81"/>
      <c r="IK55" s="81"/>
      <c r="IL55" s="81"/>
      <c r="IM55" s="81"/>
    </row>
    <row r="56" spans="1:247" ht="15.75" x14ac:dyDescent="0.25">
      <c r="A56" s="77" t="s">
        <v>199</v>
      </c>
      <c r="B56" s="208" t="s">
        <v>307</v>
      </c>
      <c r="C56" s="209" t="s">
        <v>311</v>
      </c>
      <c r="D56" s="209" t="s">
        <v>371</v>
      </c>
      <c r="E56" s="209" t="s">
        <v>165</v>
      </c>
      <c r="F56" s="209">
        <v>1</v>
      </c>
      <c r="G56" s="131"/>
      <c r="H56" s="78">
        <f t="shared" si="1"/>
        <v>0</v>
      </c>
      <c r="I56" s="79"/>
      <c r="J56" s="80"/>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81"/>
      <c r="GB56" s="81"/>
      <c r="GC56" s="81"/>
      <c r="GD56" s="81"/>
      <c r="GE56" s="81"/>
      <c r="GF56" s="81"/>
      <c r="GG56" s="81"/>
      <c r="GH56" s="81"/>
      <c r="GI56" s="81"/>
      <c r="GJ56" s="81"/>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row>
    <row r="57" spans="1:247" ht="15.75" x14ac:dyDescent="0.25">
      <c r="A57" s="77" t="s">
        <v>200</v>
      </c>
      <c r="B57" s="208" t="s">
        <v>307</v>
      </c>
      <c r="C57" s="209" t="s">
        <v>312</v>
      </c>
      <c r="D57" s="209" t="s">
        <v>372</v>
      </c>
      <c r="E57" s="209" t="s">
        <v>165</v>
      </c>
      <c r="F57" s="209">
        <v>1</v>
      </c>
      <c r="G57" s="130"/>
      <c r="H57" s="78">
        <f t="shared" si="1"/>
        <v>0</v>
      </c>
      <c r="I57" s="79"/>
      <c r="J57" s="80"/>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81"/>
      <c r="GB57" s="81"/>
      <c r="GC57" s="81"/>
      <c r="GD57" s="81"/>
      <c r="GE57" s="81"/>
      <c r="GF57" s="81"/>
      <c r="GG57" s="81"/>
      <c r="GH57" s="81"/>
      <c r="GI57" s="81"/>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row>
    <row r="58" spans="1:247" ht="15.75" x14ac:dyDescent="0.25">
      <c r="A58" s="77" t="s">
        <v>201</v>
      </c>
      <c r="B58" s="208" t="s">
        <v>307</v>
      </c>
      <c r="C58" s="209" t="s">
        <v>313</v>
      </c>
      <c r="D58" s="209" t="s">
        <v>373</v>
      </c>
      <c r="E58" s="209" t="s">
        <v>165</v>
      </c>
      <c r="F58" s="209">
        <v>1</v>
      </c>
      <c r="G58" s="131"/>
      <c r="H58" s="78">
        <f t="shared" si="1"/>
        <v>0</v>
      </c>
      <c r="I58" s="79"/>
      <c r="J58" s="80"/>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1"/>
      <c r="FG58" s="81"/>
      <c r="FH58" s="81"/>
      <c r="FI58" s="81"/>
      <c r="FJ58" s="81"/>
      <c r="FK58" s="81"/>
      <c r="FL58" s="81"/>
      <c r="FM58" s="81"/>
      <c r="FN58" s="81"/>
      <c r="FO58" s="81"/>
      <c r="FP58" s="81"/>
      <c r="FQ58" s="81"/>
      <c r="FR58" s="81"/>
      <c r="FS58" s="81"/>
      <c r="FT58" s="81"/>
      <c r="FU58" s="81"/>
      <c r="FV58" s="81"/>
      <c r="FW58" s="81"/>
      <c r="FX58" s="81"/>
      <c r="FY58" s="81"/>
      <c r="FZ58" s="81"/>
      <c r="GA58" s="81"/>
      <c r="GB58" s="81"/>
      <c r="GC58" s="81"/>
      <c r="GD58" s="81"/>
      <c r="GE58" s="81"/>
      <c r="GF58" s="81"/>
      <c r="GG58" s="81"/>
      <c r="GH58" s="81"/>
      <c r="GI58" s="81"/>
      <c r="GJ58" s="81"/>
      <c r="GK58" s="81"/>
      <c r="GL58" s="81"/>
      <c r="GM58" s="81"/>
      <c r="GN58" s="81"/>
      <c r="GO58" s="81"/>
      <c r="GP58" s="81"/>
      <c r="GQ58" s="81"/>
      <c r="GR58" s="81"/>
      <c r="GS58" s="81"/>
      <c r="GT58" s="81"/>
      <c r="GU58" s="81"/>
      <c r="GV58" s="81"/>
      <c r="GW58" s="81"/>
      <c r="GX58" s="81"/>
      <c r="GY58" s="81"/>
      <c r="GZ58" s="81"/>
      <c r="HA58" s="81"/>
      <c r="HB58" s="81"/>
      <c r="HC58" s="81"/>
      <c r="HD58" s="81"/>
      <c r="HE58" s="81"/>
      <c r="HF58" s="81"/>
      <c r="HG58" s="81"/>
      <c r="HH58" s="81"/>
      <c r="HI58" s="81"/>
      <c r="HJ58" s="81"/>
      <c r="HK58" s="81"/>
      <c r="HL58" s="81"/>
      <c r="HM58" s="81"/>
      <c r="HN58" s="81"/>
      <c r="HO58" s="81"/>
      <c r="HP58" s="81"/>
      <c r="HQ58" s="81"/>
      <c r="HR58" s="81"/>
      <c r="HS58" s="81"/>
      <c r="HT58" s="81"/>
      <c r="HU58" s="81"/>
      <c r="HV58" s="81"/>
      <c r="HW58" s="81"/>
      <c r="HX58" s="81"/>
      <c r="HY58" s="81"/>
      <c r="HZ58" s="81"/>
      <c r="IA58" s="81"/>
      <c r="IB58" s="81"/>
      <c r="IC58" s="81"/>
      <c r="ID58" s="81"/>
      <c r="IE58" s="81"/>
      <c r="IF58" s="81"/>
      <c r="IG58" s="81"/>
      <c r="IH58" s="81"/>
      <c r="II58" s="81"/>
      <c r="IJ58" s="81"/>
      <c r="IK58" s="81"/>
      <c r="IL58" s="81"/>
      <c r="IM58" s="81"/>
    </row>
    <row r="59" spans="1:247" ht="15.75" x14ac:dyDescent="0.25">
      <c r="A59" s="77" t="s">
        <v>202</v>
      </c>
      <c r="B59" s="208" t="s">
        <v>307</v>
      </c>
      <c r="C59" s="209" t="s">
        <v>314</v>
      </c>
      <c r="D59" s="209" t="s">
        <v>147</v>
      </c>
      <c r="E59" s="209" t="s">
        <v>401</v>
      </c>
      <c r="F59" s="209">
        <v>1</v>
      </c>
      <c r="G59" s="131"/>
      <c r="H59" s="78">
        <f t="shared" si="1"/>
        <v>0</v>
      </c>
      <c r="I59" s="79"/>
      <c r="J59" s="80"/>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c r="GA59" s="81"/>
      <c r="GB59" s="81"/>
      <c r="GC59" s="81"/>
      <c r="GD59" s="81"/>
      <c r="GE59" s="81"/>
      <c r="GF59" s="81"/>
      <c r="GG59" s="81"/>
      <c r="GH59" s="81"/>
      <c r="GI59" s="81"/>
      <c r="GJ59" s="81"/>
      <c r="GK59" s="81"/>
      <c r="GL59" s="81"/>
      <c r="GM59" s="81"/>
      <c r="GN59" s="81"/>
      <c r="GO59" s="81"/>
      <c r="GP59" s="81"/>
      <c r="GQ59" s="81"/>
      <c r="GR59" s="81"/>
      <c r="GS59" s="81"/>
      <c r="GT59" s="81"/>
      <c r="GU59" s="81"/>
      <c r="GV59" s="81"/>
      <c r="GW59" s="81"/>
      <c r="GX59" s="81"/>
      <c r="GY59" s="81"/>
      <c r="GZ59" s="81"/>
      <c r="HA59" s="81"/>
      <c r="HB59" s="81"/>
      <c r="HC59" s="81"/>
      <c r="HD59" s="81"/>
      <c r="HE59" s="81"/>
      <c r="HF59" s="81"/>
      <c r="HG59" s="81"/>
      <c r="HH59" s="81"/>
      <c r="HI59" s="81"/>
      <c r="HJ59" s="81"/>
      <c r="HK59" s="81"/>
      <c r="HL59" s="81"/>
      <c r="HM59" s="81"/>
      <c r="HN59" s="81"/>
      <c r="HO59" s="81"/>
      <c r="HP59" s="81"/>
      <c r="HQ59" s="81"/>
      <c r="HR59" s="81"/>
      <c r="HS59" s="81"/>
      <c r="HT59" s="81"/>
      <c r="HU59" s="81"/>
      <c r="HV59" s="81"/>
      <c r="HW59" s="81"/>
      <c r="HX59" s="81"/>
      <c r="HY59" s="81"/>
      <c r="HZ59" s="81"/>
      <c r="IA59" s="81"/>
      <c r="IB59" s="81"/>
      <c r="IC59" s="81"/>
      <c r="ID59" s="81"/>
      <c r="IE59" s="81"/>
      <c r="IF59" s="81"/>
      <c r="IG59" s="81"/>
      <c r="IH59" s="81"/>
      <c r="II59" s="81"/>
      <c r="IJ59" s="81"/>
      <c r="IK59" s="81"/>
      <c r="IL59" s="81"/>
      <c r="IM59" s="81"/>
    </row>
    <row r="60" spans="1:247" ht="15.75" x14ac:dyDescent="0.25">
      <c r="A60" s="77" t="s">
        <v>203</v>
      </c>
      <c r="B60" s="208" t="s">
        <v>307</v>
      </c>
      <c r="C60" s="209" t="s">
        <v>315</v>
      </c>
      <c r="D60" s="209" t="s">
        <v>146</v>
      </c>
      <c r="E60" s="209" t="s">
        <v>401</v>
      </c>
      <c r="F60" s="209">
        <v>1</v>
      </c>
      <c r="G60" s="131"/>
      <c r="H60" s="78">
        <f t="shared" si="1"/>
        <v>0</v>
      </c>
      <c r="I60" s="79"/>
      <c r="J60" s="80"/>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c r="EU60" s="81"/>
      <c r="EV60" s="81"/>
      <c r="EW60" s="81"/>
      <c r="EX60" s="81"/>
      <c r="EY60" s="81"/>
      <c r="EZ60" s="81"/>
      <c r="FA60" s="81"/>
      <c r="FB60" s="81"/>
      <c r="FC60" s="81"/>
      <c r="FD60" s="81"/>
      <c r="FE60" s="81"/>
      <c r="FF60" s="81"/>
      <c r="FG60" s="81"/>
      <c r="FH60" s="81"/>
      <c r="FI60" s="81"/>
      <c r="FJ60" s="81"/>
      <c r="FK60" s="81"/>
      <c r="FL60" s="81"/>
      <c r="FM60" s="81"/>
      <c r="FN60" s="81"/>
      <c r="FO60" s="81"/>
      <c r="FP60" s="81"/>
      <c r="FQ60" s="81"/>
      <c r="FR60" s="81"/>
      <c r="FS60" s="81"/>
      <c r="FT60" s="81"/>
      <c r="FU60" s="81"/>
      <c r="FV60" s="81"/>
      <c r="FW60" s="81"/>
      <c r="FX60" s="81"/>
      <c r="FY60" s="81"/>
      <c r="FZ60" s="81"/>
      <c r="GA60" s="81"/>
      <c r="GB60" s="81"/>
      <c r="GC60" s="81"/>
      <c r="GD60" s="81"/>
      <c r="GE60" s="81"/>
      <c r="GF60" s="81"/>
      <c r="GG60" s="81"/>
      <c r="GH60" s="81"/>
      <c r="GI60" s="81"/>
      <c r="GJ60" s="81"/>
      <c r="GK60" s="81"/>
      <c r="GL60" s="81"/>
      <c r="GM60" s="81"/>
      <c r="GN60" s="81"/>
      <c r="GO60" s="81"/>
      <c r="GP60" s="81"/>
      <c r="GQ60" s="81"/>
      <c r="GR60" s="81"/>
      <c r="GS60" s="81"/>
      <c r="GT60" s="81"/>
      <c r="GU60" s="81"/>
      <c r="GV60" s="81"/>
      <c r="GW60" s="81"/>
      <c r="GX60" s="81"/>
      <c r="GY60" s="81"/>
      <c r="GZ60" s="81"/>
      <c r="HA60" s="81"/>
      <c r="HB60" s="81"/>
      <c r="HC60" s="81"/>
      <c r="HD60" s="81"/>
      <c r="HE60" s="81"/>
      <c r="HF60" s="81"/>
      <c r="HG60" s="81"/>
      <c r="HH60" s="81"/>
      <c r="HI60" s="81"/>
      <c r="HJ60" s="81"/>
      <c r="HK60" s="81"/>
      <c r="HL60" s="81"/>
      <c r="HM60" s="81"/>
      <c r="HN60" s="81"/>
      <c r="HO60" s="81"/>
      <c r="HP60" s="81"/>
      <c r="HQ60" s="81"/>
      <c r="HR60" s="81"/>
      <c r="HS60" s="81"/>
      <c r="HT60" s="81"/>
      <c r="HU60" s="81"/>
      <c r="HV60" s="81"/>
      <c r="HW60" s="81"/>
      <c r="HX60" s="81"/>
      <c r="HY60" s="81"/>
      <c r="HZ60" s="81"/>
      <c r="IA60" s="81"/>
      <c r="IB60" s="81"/>
      <c r="IC60" s="81"/>
      <c r="ID60" s="81"/>
      <c r="IE60" s="81"/>
      <c r="IF60" s="81"/>
      <c r="IG60" s="81"/>
      <c r="IH60" s="81"/>
      <c r="II60" s="81"/>
      <c r="IJ60" s="81"/>
      <c r="IK60" s="81"/>
      <c r="IL60" s="81"/>
      <c r="IM60" s="81"/>
    </row>
    <row r="61" spans="1:247" ht="15.75" x14ac:dyDescent="0.25">
      <c r="A61" s="77" t="s">
        <v>204</v>
      </c>
      <c r="B61" s="208" t="s">
        <v>316</v>
      </c>
      <c r="C61" s="209">
        <v>1000032055</v>
      </c>
      <c r="D61" s="209" t="s">
        <v>144</v>
      </c>
      <c r="E61" s="209" t="s">
        <v>400</v>
      </c>
      <c r="F61" s="209">
        <v>4</v>
      </c>
      <c r="G61" s="131"/>
      <c r="H61" s="78">
        <f t="shared" si="1"/>
        <v>0</v>
      </c>
      <c r="I61" s="79"/>
      <c r="J61" s="80"/>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81"/>
      <c r="FG61" s="81"/>
      <c r="FH61" s="81"/>
      <c r="FI61" s="81"/>
      <c r="FJ61" s="81"/>
      <c r="FK61" s="81"/>
      <c r="FL61" s="81"/>
      <c r="FM61" s="81"/>
      <c r="FN61" s="81"/>
      <c r="FO61" s="81"/>
      <c r="FP61" s="81"/>
      <c r="FQ61" s="81"/>
      <c r="FR61" s="81"/>
      <c r="FS61" s="81"/>
      <c r="FT61" s="81"/>
      <c r="FU61" s="81"/>
      <c r="FV61" s="81"/>
      <c r="FW61" s="81"/>
      <c r="FX61" s="81"/>
      <c r="FY61" s="81"/>
      <c r="FZ61" s="81"/>
      <c r="GA61" s="81"/>
      <c r="GB61" s="81"/>
      <c r="GC61" s="81"/>
      <c r="GD61" s="81"/>
      <c r="GE61" s="81"/>
      <c r="GF61" s="81"/>
      <c r="GG61" s="81"/>
      <c r="GH61" s="81"/>
      <c r="GI61" s="81"/>
      <c r="GJ61" s="81"/>
      <c r="GK61" s="81"/>
      <c r="GL61" s="81"/>
      <c r="GM61" s="81"/>
      <c r="GN61" s="81"/>
      <c r="GO61" s="81"/>
      <c r="GP61" s="81"/>
      <c r="GQ61" s="81"/>
      <c r="GR61" s="81"/>
      <c r="GS61" s="81"/>
      <c r="GT61" s="81"/>
      <c r="GU61" s="81"/>
      <c r="GV61" s="81"/>
      <c r="GW61" s="81"/>
      <c r="GX61" s="81"/>
      <c r="GY61" s="81"/>
      <c r="GZ61" s="81"/>
      <c r="HA61" s="81"/>
      <c r="HB61" s="81"/>
      <c r="HC61" s="81"/>
      <c r="HD61" s="81"/>
      <c r="HE61" s="81"/>
      <c r="HF61" s="81"/>
      <c r="HG61" s="81"/>
      <c r="HH61" s="81"/>
      <c r="HI61" s="81"/>
      <c r="HJ61" s="81"/>
      <c r="HK61" s="81"/>
      <c r="HL61" s="81"/>
      <c r="HM61" s="81"/>
      <c r="HN61" s="81"/>
      <c r="HO61" s="81"/>
      <c r="HP61" s="81"/>
      <c r="HQ61" s="81"/>
      <c r="HR61" s="81"/>
      <c r="HS61" s="81"/>
      <c r="HT61" s="81"/>
      <c r="HU61" s="81"/>
      <c r="HV61" s="81"/>
      <c r="HW61" s="81"/>
      <c r="HX61" s="81"/>
      <c r="HY61" s="81"/>
      <c r="HZ61" s="81"/>
      <c r="IA61" s="81"/>
      <c r="IB61" s="81"/>
      <c r="IC61" s="81"/>
      <c r="ID61" s="81"/>
      <c r="IE61" s="81"/>
      <c r="IF61" s="81"/>
      <c r="IG61" s="81"/>
      <c r="IH61" s="81"/>
      <c r="II61" s="81"/>
      <c r="IJ61" s="81"/>
      <c r="IK61" s="81"/>
      <c r="IL61" s="81"/>
      <c r="IM61" s="81"/>
    </row>
    <row r="62" spans="1:247" ht="78.75" x14ac:dyDescent="0.25">
      <c r="A62" s="77" t="s">
        <v>205</v>
      </c>
      <c r="B62" s="208" t="s">
        <v>317</v>
      </c>
      <c r="C62" s="209">
        <v>1000015954</v>
      </c>
      <c r="D62" s="209" t="s">
        <v>150</v>
      </c>
      <c r="E62" s="209" t="s">
        <v>402</v>
      </c>
      <c r="F62" s="209">
        <v>243</v>
      </c>
      <c r="G62" s="131"/>
      <c r="H62" s="78">
        <f t="shared" si="1"/>
        <v>0</v>
      </c>
      <c r="I62" s="79"/>
      <c r="J62" s="80"/>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81"/>
      <c r="FG62" s="81"/>
      <c r="FH62" s="81"/>
      <c r="FI62" s="81"/>
      <c r="FJ62" s="81"/>
      <c r="FK62" s="81"/>
      <c r="FL62" s="81"/>
      <c r="FM62" s="81"/>
      <c r="FN62" s="81"/>
      <c r="FO62" s="81"/>
      <c r="FP62" s="81"/>
      <c r="FQ62" s="81"/>
      <c r="FR62" s="81"/>
      <c r="FS62" s="81"/>
      <c r="FT62" s="81"/>
      <c r="FU62" s="81"/>
      <c r="FV62" s="81"/>
      <c r="FW62" s="81"/>
      <c r="FX62" s="81"/>
      <c r="FY62" s="81"/>
      <c r="FZ62" s="81"/>
      <c r="GA62" s="81"/>
      <c r="GB62" s="81"/>
      <c r="GC62" s="81"/>
      <c r="GD62" s="81"/>
      <c r="GE62" s="81"/>
      <c r="GF62" s="81"/>
      <c r="GG62" s="81"/>
      <c r="GH62" s="81"/>
      <c r="GI62" s="81"/>
      <c r="GJ62" s="81"/>
      <c r="GK62" s="81"/>
      <c r="GL62" s="81"/>
      <c r="GM62" s="81"/>
      <c r="GN62" s="81"/>
      <c r="GO62" s="81"/>
      <c r="GP62" s="81"/>
      <c r="GQ62" s="81"/>
      <c r="GR62" s="81"/>
      <c r="GS62" s="81"/>
      <c r="GT62" s="81"/>
      <c r="GU62" s="81"/>
      <c r="GV62" s="81"/>
      <c r="GW62" s="81"/>
      <c r="GX62" s="81"/>
      <c r="GY62" s="81"/>
      <c r="GZ62" s="81"/>
      <c r="HA62" s="81"/>
      <c r="HB62" s="81"/>
      <c r="HC62" s="81"/>
      <c r="HD62" s="81"/>
      <c r="HE62" s="81"/>
      <c r="HF62" s="81"/>
      <c r="HG62" s="81"/>
      <c r="HH62" s="81"/>
      <c r="HI62" s="81"/>
      <c r="HJ62" s="81"/>
      <c r="HK62" s="81"/>
      <c r="HL62" s="81"/>
      <c r="HM62" s="81"/>
      <c r="HN62" s="81"/>
      <c r="HO62" s="81"/>
      <c r="HP62" s="81"/>
      <c r="HQ62" s="81"/>
      <c r="HR62" s="81"/>
      <c r="HS62" s="81"/>
      <c r="HT62" s="81"/>
      <c r="HU62" s="81"/>
      <c r="HV62" s="81"/>
      <c r="HW62" s="81"/>
      <c r="HX62" s="81"/>
      <c r="HY62" s="81"/>
      <c r="HZ62" s="81"/>
      <c r="IA62" s="81"/>
      <c r="IB62" s="81"/>
      <c r="IC62" s="81"/>
      <c r="ID62" s="81"/>
      <c r="IE62" s="81"/>
      <c r="IF62" s="81"/>
      <c r="IG62" s="81"/>
      <c r="IH62" s="81"/>
      <c r="II62" s="81"/>
      <c r="IJ62" s="81"/>
      <c r="IK62" s="81"/>
      <c r="IL62" s="81"/>
      <c r="IM62" s="81"/>
    </row>
    <row r="63" spans="1:247" ht="78.75" x14ac:dyDescent="0.25">
      <c r="A63" s="77" t="s">
        <v>206</v>
      </c>
      <c r="B63" s="208" t="s">
        <v>317</v>
      </c>
      <c r="C63" s="209">
        <v>1000015953</v>
      </c>
      <c r="D63" s="209" t="s">
        <v>151</v>
      </c>
      <c r="E63" s="209" t="s">
        <v>402</v>
      </c>
      <c r="F63" s="209">
        <v>20</v>
      </c>
      <c r="G63" s="130"/>
      <c r="H63" s="78">
        <f t="shared" si="1"/>
        <v>0</v>
      </c>
      <c r="I63" s="79"/>
      <c r="J63" s="80"/>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81"/>
      <c r="EU63" s="81"/>
      <c r="EV63" s="81"/>
      <c r="EW63" s="81"/>
      <c r="EX63" s="81"/>
      <c r="EY63" s="81"/>
      <c r="EZ63" s="81"/>
      <c r="FA63" s="81"/>
      <c r="FB63" s="81"/>
      <c r="FC63" s="81"/>
      <c r="FD63" s="81"/>
      <c r="FE63" s="81"/>
      <c r="FF63" s="81"/>
      <c r="FG63" s="81"/>
      <c r="FH63" s="81"/>
      <c r="FI63" s="81"/>
      <c r="FJ63" s="81"/>
      <c r="FK63" s="81"/>
      <c r="FL63" s="81"/>
      <c r="FM63" s="81"/>
      <c r="FN63" s="81"/>
      <c r="FO63" s="81"/>
      <c r="FP63" s="81"/>
      <c r="FQ63" s="81"/>
      <c r="FR63" s="81"/>
      <c r="FS63" s="81"/>
      <c r="FT63" s="81"/>
      <c r="FU63" s="81"/>
      <c r="FV63" s="81"/>
      <c r="FW63" s="81"/>
      <c r="FX63" s="81"/>
      <c r="FY63" s="81"/>
      <c r="FZ63" s="81"/>
      <c r="GA63" s="81"/>
      <c r="GB63" s="81"/>
      <c r="GC63" s="81"/>
      <c r="GD63" s="81"/>
      <c r="GE63" s="81"/>
      <c r="GF63" s="81"/>
      <c r="GG63" s="81"/>
      <c r="GH63" s="81"/>
      <c r="GI63" s="81"/>
      <c r="GJ63" s="81"/>
      <c r="GK63" s="81"/>
      <c r="GL63" s="81"/>
      <c r="GM63" s="81"/>
      <c r="GN63" s="81"/>
      <c r="GO63" s="81"/>
      <c r="GP63" s="81"/>
      <c r="GQ63" s="81"/>
      <c r="GR63" s="81"/>
      <c r="GS63" s="81"/>
      <c r="GT63" s="81"/>
      <c r="GU63" s="81"/>
      <c r="GV63" s="81"/>
      <c r="GW63" s="81"/>
      <c r="GX63" s="81"/>
      <c r="GY63" s="81"/>
      <c r="GZ63" s="81"/>
      <c r="HA63" s="81"/>
      <c r="HB63" s="81"/>
      <c r="HC63" s="81"/>
      <c r="HD63" s="81"/>
      <c r="HE63" s="81"/>
      <c r="HF63" s="81"/>
      <c r="HG63" s="81"/>
      <c r="HH63" s="81"/>
      <c r="HI63" s="81"/>
      <c r="HJ63" s="81"/>
      <c r="HK63" s="81"/>
      <c r="HL63" s="81"/>
      <c r="HM63" s="81"/>
      <c r="HN63" s="81"/>
      <c r="HO63" s="81"/>
      <c r="HP63" s="81"/>
      <c r="HQ63" s="81"/>
      <c r="HR63" s="81"/>
      <c r="HS63" s="81"/>
      <c r="HT63" s="81"/>
      <c r="HU63" s="81"/>
      <c r="HV63" s="81"/>
      <c r="HW63" s="81"/>
      <c r="HX63" s="81"/>
      <c r="HY63" s="81"/>
      <c r="HZ63" s="81"/>
      <c r="IA63" s="81"/>
      <c r="IB63" s="81"/>
      <c r="IC63" s="81"/>
      <c r="ID63" s="81"/>
      <c r="IE63" s="81"/>
      <c r="IF63" s="81"/>
      <c r="IG63" s="81"/>
      <c r="IH63" s="81"/>
      <c r="II63" s="81"/>
      <c r="IJ63" s="81"/>
      <c r="IK63" s="81"/>
      <c r="IL63" s="81"/>
      <c r="IM63" s="81"/>
    </row>
    <row r="64" spans="1:247" ht="47.25" x14ac:dyDescent="0.25">
      <c r="A64" s="77" t="s">
        <v>207</v>
      </c>
      <c r="B64" s="208" t="s">
        <v>317</v>
      </c>
      <c r="C64" s="209">
        <v>1000011713</v>
      </c>
      <c r="D64" s="209" t="s">
        <v>152</v>
      </c>
      <c r="E64" s="209" t="s">
        <v>402</v>
      </c>
      <c r="F64" s="209">
        <v>12</v>
      </c>
      <c r="G64" s="131"/>
      <c r="H64" s="78">
        <f t="shared" si="1"/>
        <v>0</v>
      </c>
      <c r="I64" s="79"/>
      <c r="J64" s="80"/>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c r="EO64" s="81"/>
      <c r="EP64" s="81"/>
      <c r="EQ64" s="81"/>
      <c r="ER64" s="81"/>
      <c r="ES64" s="81"/>
      <c r="ET64" s="81"/>
      <c r="EU64" s="81"/>
      <c r="EV64" s="81"/>
      <c r="EW64" s="81"/>
      <c r="EX64" s="81"/>
      <c r="EY64" s="81"/>
      <c r="EZ64" s="81"/>
      <c r="FA64" s="81"/>
      <c r="FB64" s="81"/>
      <c r="FC64" s="81"/>
      <c r="FD64" s="81"/>
      <c r="FE64" s="81"/>
      <c r="FF64" s="81"/>
      <c r="FG64" s="81"/>
      <c r="FH64" s="81"/>
      <c r="FI64" s="81"/>
      <c r="FJ64" s="81"/>
      <c r="FK64" s="81"/>
      <c r="FL64" s="81"/>
      <c r="FM64" s="81"/>
      <c r="FN64" s="81"/>
      <c r="FO64" s="81"/>
      <c r="FP64" s="81"/>
      <c r="FQ64" s="81"/>
      <c r="FR64" s="81"/>
      <c r="FS64" s="81"/>
      <c r="FT64" s="81"/>
      <c r="FU64" s="81"/>
      <c r="FV64" s="81"/>
      <c r="FW64" s="81"/>
      <c r="FX64" s="81"/>
      <c r="FY64" s="81"/>
      <c r="FZ64" s="81"/>
      <c r="GA64" s="81"/>
      <c r="GB64" s="81"/>
      <c r="GC64" s="81"/>
      <c r="GD64" s="81"/>
      <c r="GE64" s="81"/>
      <c r="GF64" s="81"/>
      <c r="GG64" s="81"/>
      <c r="GH64" s="81"/>
      <c r="GI64" s="81"/>
      <c r="GJ64" s="81"/>
      <c r="GK64" s="81"/>
      <c r="GL64" s="81"/>
      <c r="GM64" s="81"/>
      <c r="GN64" s="81"/>
      <c r="GO64" s="81"/>
      <c r="GP64" s="81"/>
      <c r="GQ64" s="81"/>
      <c r="GR64" s="81"/>
      <c r="GS64" s="81"/>
      <c r="GT64" s="81"/>
      <c r="GU64" s="81"/>
      <c r="GV64" s="81"/>
      <c r="GW64" s="81"/>
      <c r="GX64" s="81"/>
      <c r="GY64" s="81"/>
      <c r="GZ64" s="81"/>
      <c r="HA64" s="81"/>
      <c r="HB64" s="81"/>
      <c r="HC64" s="81"/>
      <c r="HD64" s="81"/>
      <c r="HE64" s="81"/>
      <c r="HF64" s="81"/>
      <c r="HG64" s="81"/>
      <c r="HH64" s="81"/>
      <c r="HI64" s="81"/>
      <c r="HJ64" s="81"/>
      <c r="HK64" s="81"/>
      <c r="HL64" s="81"/>
      <c r="HM64" s="81"/>
      <c r="HN64" s="81"/>
      <c r="HO64" s="81"/>
      <c r="HP64" s="81"/>
      <c r="HQ64" s="81"/>
      <c r="HR64" s="81"/>
      <c r="HS64" s="81"/>
      <c r="HT64" s="81"/>
      <c r="HU64" s="81"/>
      <c r="HV64" s="81"/>
      <c r="HW64" s="81"/>
      <c r="HX64" s="81"/>
      <c r="HY64" s="81"/>
      <c r="HZ64" s="81"/>
      <c r="IA64" s="81"/>
      <c r="IB64" s="81"/>
      <c r="IC64" s="81"/>
      <c r="ID64" s="81"/>
      <c r="IE64" s="81"/>
      <c r="IF64" s="81"/>
      <c r="IG64" s="81"/>
      <c r="IH64" s="81"/>
      <c r="II64" s="81"/>
      <c r="IJ64" s="81"/>
      <c r="IK64" s="81"/>
      <c r="IL64" s="81"/>
      <c r="IM64" s="81"/>
    </row>
    <row r="65" spans="1:247" ht="47.25" x14ac:dyDescent="0.25">
      <c r="A65" s="77" t="s">
        <v>208</v>
      </c>
      <c r="B65" s="208" t="s">
        <v>317</v>
      </c>
      <c r="C65" s="209">
        <v>1000012373</v>
      </c>
      <c r="D65" s="209" t="s">
        <v>153</v>
      </c>
      <c r="E65" s="209" t="s">
        <v>402</v>
      </c>
      <c r="F65" s="209">
        <v>25</v>
      </c>
      <c r="G65" s="131"/>
      <c r="H65" s="78">
        <f t="shared" ref="H65:H88" si="2">G65*F65</f>
        <v>0</v>
      </c>
      <c r="I65" s="79"/>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1"/>
      <c r="FF65" s="81"/>
      <c r="FG65" s="81"/>
      <c r="FH65" s="81"/>
      <c r="FI65" s="81"/>
      <c r="FJ65" s="81"/>
      <c r="FK65" s="81"/>
      <c r="FL65" s="81"/>
      <c r="FM65" s="81"/>
      <c r="FN65" s="81"/>
      <c r="FO65" s="81"/>
      <c r="FP65" s="81"/>
      <c r="FQ65" s="81"/>
      <c r="FR65" s="81"/>
      <c r="FS65" s="81"/>
      <c r="FT65" s="81"/>
      <c r="FU65" s="81"/>
      <c r="FV65" s="81"/>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row>
    <row r="66" spans="1:247" ht="110.25" x14ac:dyDescent="0.25">
      <c r="A66" s="77" t="s">
        <v>209</v>
      </c>
      <c r="B66" s="208" t="s">
        <v>318</v>
      </c>
      <c r="C66" s="209">
        <v>1000031367</v>
      </c>
      <c r="D66" s="209" t="s">
        <v>163</v>
      </c>
      <c r="E66" s="209" t="s">
        <v>399</v>
      </c>
      <c r="F66" s="209">
        <v>3</v>
      </c>
      <c r="G66" s="131"/>
      <c r="H66" s="78">
        <f t="shared" si="2"/>
        <v>0</v>
      </c>
      <c r="I66" s="79"/>
      <c r="J66" s="80"/>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c r="EO66" s="81"/>
      <c r="EP66" s="81"/>
      <c r="EQ66" s="81"/>
      <c r="ER66" s="81"/>
      <c r="ES66" s="81"/>
      <c r="ET66" s="81"/>
      <c r="EU66" s="81"/>
      <c r="EV66" s="81"/>
      <c r="EW66" s="81"/>
      <c r="EX66" s="81"/>
      <c r="EY66" s="81"/>
      <c r="EZ66" s="81"/>
      <c r="FA66" s="81"/>
      <c r="FB66" s="81"/>
      <c r="FC66" s="81"/>
      <c r="FD66" s="81"/>
      <c r="FE66" s="81"/>
      <c r="FF66" s="81"/>
      <c r="FG66" s="81"/>
      <c r="FH66" s="81"/>
      <c r="FI66" s="81"/>
      <c r="FJ66" s="81"/>
      <c r="FK66" s="81"/>
      <c r="FL66" s="81"/>
      <c r="FM66" s="81"/>
      <c r="FN66" s="81"/>
      <c r="FO66" s="81"/>
      <c r="FP66" s="81"/>
      <c r="FQ66" s="81"/>
      <c r="FR66" s="81"/>
      <c r="FS66" s="81"/>
      <c r="FT66" s="81"/>
      <c r="FU66" s="81"/>
      <c r="FV66" s="81"/>
      <c r="FW66" s="81"/>
      <c r="FX66" s="81"/>
      <c r="FY66" s="81"/>
      <c r="FZ66" s="81"/>
      <c r="GA66" s="81"/>
      <c r="GB66" s="81"/>
      <c r="GC66" s="81"/>
      <c r="GD66" s="81"/>
      <c r="GE66" s="81"/>
      <c r="GF66" s="81"/>
      <c r="GG66" s="81"/>
      <c r="GH66" s="81"/>
      <c r="GI66" s="81"/>
      <c r="GJ66" s="81"/>
      <c r="GK66" s="81"/>
      <c r="GL66" s="81"/>
      <c r="GM66" s="81"/>
      <c r="GN66" s="81"/>
      <c r="GO66" s="81"/>
      <c r="GP66" s="81"/>
      <c r="GQ66" s="81"/>
      <c r="GR66" s="81"/>
      <c r="GS66" s="81"/>
      <c r="GT66" s="81"/>
      <c r="GU66" s="81"/>
      <c r="GV66" s="81"/>
      <c r="GW66" s="81"/>
      <c r="GX66" s="81"/>
      <c r="GY66" s="81"/>
      <c r="GZ66" s="81"/>
      <c r="HA66" s="81"/>
      <c r="HB66" s="81"/>
      <c r="HC66" s="81"/>
      <c r="HD66" s="81"/>
      <c r="HE66" s="81"/>
      <c r="HF66" s="81"/>
      <c r="HG66" s="81"/>
      <c r="HH66" s="81"/>
      <c r="HI66" s="81"/>
      <c r="HJ66" s="81"/>
      <c r="HK66" s="81"/>
      <c r="HL66" s="81"/>
      <c r="HM66" s="81"/>
      <c r="HN66" s="81"/>
      <c r="HO66" s="81"/>
      <c r="HP66" s="81"/>
      <c r="HQ66" s="81"/>
      <c r="HR66" s="81"/>
      <c r="HS66" s="81"/>
      <c r="HT66" s="81"/>
      <c r="HU66" s="81"/>
      <c r="HV66" s="81"/>
      <c r="HW66" s="81"/>
      <c r="HX66" s="81"/>
      <c r="HY66" s="81"/>
      <c r="HZ66" s="81"/>
      <c r="IA66" s="81"/>
      <c r="IB66" s="81"/>
      <c r="IC66" s="81"/>
      <c r="ID66" s="81"/>
      <c r="IE66" s="81"/>
      <c r="IF66" s="81"/>
      <c r="IG66" s="81"/>
      <c r="IH66" s="81"/>
      <c r="II66" s="81"/>
      <c r="IJ66" s="81"/>
      <c r="IK66" s="81"/>
      <c r="IL66" s="81"/>
      <c r="IM66" s="81"/>
    </row>
    <row r="67" spans="1:247" ht="31.5" x14ac:dyDescent="0.25">
      <c r="A67" s="77" t="s">
        <v>210</v>
      </c>
      <c r="B67" s="208" t="s">
        <v>318</v>
      </c>
      <c r="C67" s="209">
        <v>1000018706</v>
      </c>
      <c r="D67" s="209" t="s">
        <v>162</v>
      </c>
      <c r="E67" s="209" t="s">
        <v>399</v>
      </c>
      <c r="F67" s="209">
        <v>12</v>
      </c>
      <c r="G67" s="130"/>
      <c r="H67" s="78">
        <f t="shared" si="2"/>
        <v>0</v>
      </c>
      <c r="I67" s="79"/>
      <c r="J67" s="80"/>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81"/>
      <c r="EU67" s="81"/>
      <c r="EV67" s="81"/>
      <c r="EW67" s="81"/>
      <c r="EX67" s="81"/>
      <c r="EY67" s="81"/>
      <c r="EZ67" s="81"/>
      <c r="FA67" s="81"/>
      <c r="FB67" s="81"/>
      <c r="FC67" s="81"/>
      <c r="FD67" s="81"/>
      <c r="FE67" s="81"/>
      <c r="FF67" s="81"/>
      <c r="FG67" s="81"/>
      <c r="FH67" s="81"/>
      <c r="FI67" s="81"/>
      <c r="FJ67" s="81"/>
      <c r="FK67" s="81"/>
      <c r="FL67" s="81"/>
      <c r="FM67" s="81"/>
      <c r="FN67" s="81"/>
      <c r="FO67" s="81"/>
      <c r="FP67" s="81"/>
      <c r="FQ67" s="81"/>
      <c r="FR67" s="81"/>
      <c r="FS67" s="81"/>
      <c r="FT67" s="81"/>
      <c r="FU67" s="81"/>
      <c r="FV67" s="81"/>
      <c r="FW67" s="81"/>
      <c r="FX67" s="81"/>
      <c r="FY67" s="81"/>
      <c r="FZ67" s="81"/>
      <c r="GA67" s="81"/>
      <c r="GB67" s="81"/>
      <c r="GC67" s="81"/>
      <c r="GD67" s="81"/>
      <c r="GE67" s="81"/>
      <c r="GF67" s="81"/>
      <c r="GG67" s="81"/>
      <c r="GH67" s="81"/>
      <c r="GI67" s="81"/>
      <c r="GJ67" s="81"/>
      <c r="GK67" s="81"/>
      <c r="GL67" s="81"/>
      <c r="GM67" s="81"/>
      <c r="GN67" s="81"/>
      <c r="GO67" s="81"/>
      <c r="GP67" s="81"/>
      <c r="GQ67" s="81"/>
      <c r="GR67" s="81"/>
      <c r="GS67" s="81"/>
      <c r="GT67" s="81"/>
      <c r="GU67" s="81"/>
      <c r="GV67" s="81"/>
      <c r="GW67" s="81"/>
      <c r="GX67" s="81"/>
      <c r="GY67" s="81"/>
      <c r="GZ67" s="81"/>
      <c r="HA67" s="81"/>
      <c r="HB67" s="81"/>
      <c r="HC67" s="81"/>
      <c r="HD67" s="81"/>
      <c r="HE67" s="81"/>
      <c r="HF67" s="81"/>
      <c r="HG67" s="81"/>
      <c r="HH67" s="81"/>
      <c r="HI67" s="81"/>
      <c r="HJ67" s="81"/>
      <c r="HK67" s="81"/>
      <c r="HL67" s="81"/>
      <c r="HM67" s="81"/>
      <c r="HN67" s="81"/>
      <c r="HO67" s="81"/>
      <c r="HP67" s="81"/>
      <c r="HQ67" s="81"/>
      <c r="HR67" s="81"/>
      <c r="HS67" s="81"/>
      <c r="HT67" s="81"/>
      <c r="HU67" s="81"/>
      <c r="HV67" s="81"/>
      <c r="HW67" s="81"/>
      <c r="HX67" s="81"/>
      <c r="HY67" s="81"/>
      <c r="HZ67" s="81"/>
      <c r="IA67" s="81"/>
      <c r="IB67" s="81"/>
      <c r="IC67" s="81"/>
      <c r="ID67" s="81"/>
      <c r="IE67" s="81"/>
      <c r="IF67" s="81"/>
      <c r="IG67" s="81"/>
      <c r="IH67" s="81"/>
      <c r="II67" s="81"/>
      <c r="IJ67" s="81"/>
      <c r="IK67" s="81"/>
      <c r="IL67" s="81"/>
      <c r="IM67" s="81"/>
    </row>
    <row r="68" spans="1:247" ht="31.5" x14ac:dyDescent="0.25">
      <c r="A68" s="77" t="s">
        <v>211</v>
      </c>
      <c r="B68" s="208" t="s">
        <v>318</v>
      </c>
      <c r="C68" s="209">
        <v>1000014272</v>
      </c>
      <c r="D68" s="209" t="s">
        <v>374</v>
      </c>
      <c r="E68" s="209" t="s">
        <v>399</v>
      </c>
      <c r="F68" s="209">
        <v>20</v>
      </c>
      <c r="G68" s="131"/>
      <c r="H68" s="78">
        <f t="shared" si="2"/>
        <v>0</v>
      </c>
      <c r="I68" s="79"/>
      <c r="J68" s="80"/>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c r="FG68" s="81"/>
      <c r="FH68" s="81"/>
      <c r="FI68" s="81"/>
      <c r="FJ68" s="81"/>
      <c r="FK68" s="81"/>
      <c r="FL68" s="81"/>
      <c r="FM68" s="81"/>
      <c r="FN68" s="81"/>
      <c r="FO68" s="81"/>
      <c r="FP68" s="81"/>
      <c r="FQ68" s="81"/>
      <c r="FR68" s="81"/>
      <c r="FS68" s="81"/>
      <c r="FT68" s="81"/>
      <c r="FU68" s="81"/>
      <c r="FV68" s="81"/>
      <c r="FW68" s="81"/>
      <c r="FX68" s="81"/>
      <c r="FY68" s="81"/>
      <c r="FZ68" s="81"/>
      <c r="GA68" s="81"/>
      <c r="GB68" s="81"/>
      <c r="GC68" s="81"/>
      <c r="GD68" s="81"/>
      <c r="GE68" s="81"/>
      <c r="GF68" s="81"/>
      <c r="GG68" s="81"/>
      <c r="GH68" s="81"/>
      <c r="GI68" s="81"/>
      <c r="GJ68" s="81"/>
      <c r="GK68" s="81"/>
      <c r="GL68" s="81"/>
      <c r="GM68" s="81"/>
      <c r="GN68" s="81"/>
      <c r="GO68" s="81"/>
      <c r="GP68" s="81"/>
      <c r="GQ68" s="81"/>
      <c r="GR68" s="81"/>
      <c r="GS68" s="81"/>
      <c r="GT68" s="81"/>
      <c r="GU68" s="81"/>
      <c r="GV68" s="81"/>
      <c r="GW68" s="81"/>
      <c r="GX68" s="81"/>
      <c r="GY68" s="81"/>
      <c r="GZ68" s="81"/>
      <c r="HA68" s="81"/>
      <c r="HB68" s="81"/>
      <c r="HC68" s="81"/>
      <c r="HD68" s="81"/>
      <c r="HE68" s="81"/>
      <c r="HF68" s="81"/>
      <c r="HG68" s="81"/>
      <c r="HH68" s="81"/>
      <c r="HI68" s="81"/>
      <c r="HJ68" s="81"/>
      <c r="HK68" s="81"/>
      <c r="HL68" s="81"/>
      <c r="HM68" s="81"/>
      <c r="HN68" s="81"/>
      <c r="HO68" s="81"/>
      <c r="HP68" s="81"/>
      <c r="HQ68" s="81"/>
      <c r="HR68" s="81"/>
      <c r="HS68" s="81"/>
      <c r="HT68" s="81"/>
      <c r="HU68" s="81"/>
      <c r="HV68" s="81"/>
      <c r="HW68" s="81"/>
      <c r="HX68" s="81"/>
      <c r="HY68" s="81"/>
      <c r="HZ68" s="81"/>
      <c r="IA68" s="81"/>
      <c r="IB68" s="81"/>
      <c r="IC68" s="81"/>
      <c r="ID68" s="81"/>
      <c r="IE68" s="81"/>
      <c r="IF68" s="81"/>
      <c r="IG68" s="81"/>
      <c r="IH68" s="81"/>
      <c r="II68" s="81"/>
      <c r="IJ68" s="81"/>
      <c r="IK68" s="81"/>
      <c r="IL68" s="81"/>
      <c r="IM68" s="81"/>
    </row>
    <row r="69" spans="1:247" ht="31.5" x14ac:dyDescent="0.25">
      <c r="A69" s="77" t="s">
        <v>212</v>
      </c>
      <c r="B69" s="208" t="s">
        <v>318</v>
      </c>
      <c r="C69" s="209">
        <v>1000014273</v>
      </c>
      <c r="D69" s="209" t="s">
        <v>375</v>
      </c>
      <c r="E69" s="209" t="s">
        <v>399</v>
      </c>
      <c r="F69" s="209">
        <v>2</v>
      </c>
      <c r="G69" s="131"/>
      <c r="H69" s="78">
        <f t="shared" si="2"/>
        <v>0</v>
      </c>
      <c r="I69" s="79"/>
      <c r="J69" s="80"/>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c r="EV69" s="81"/>
      <c r="EW69" s="81"/>
      <c r="EX69" s="81"/>
      <c r="EY69" s="81"/>
      <c r="EZ69" s="81"/>
      <c r="FA69" s="81"/>
      <c r="FB69" s="81"/>
      <c r="FC69" s="81"/>
      <c r="FD69" s="81"/>
      <c r="FE69" s="81"/>
      <c r="FF69" s="81"/>
      <c r="FG69" s="81"/>
      <c r="FH69" s="81"/>
      <c r="FI69" s="81"/>
      <c r="FJ69" s="81"/>
      <c r="FK69" s="81"/>
      <c r="FL69" s="81"/>
      <c r="FM69" s="81"/>
      <c r="FN69" s="81"/>
      <c r="FO69" s="81"/>
      <c r="FP69" s="81"/>
      <c r="FQ69" s="81"/>
      <c r="FR69" s="81"/>
      <c r="FS69" s="81"/>
      <c r="FT69" s="81"/>
      <c r="FU69" s="81"/>
      <c r="FV69" s="81"/>
      <c r="FW69" s="81"/>
      <c r="FX69" s="81"/>
      <c r="FY69" s="81"/>
      <c r="FZ69" s="81"/>
      <c r="GA69" s="81"/>
      <c r="GB69" s="81"/>
      <c r="GC69" s="81"/>
      <c r="GD69" s="81"/>
      <c r="GE69" s="81"/>
      <c r="GF69" s="81"/>
      <c r="GG69" s="81"/>
      <c r="GH69" s="81"/>
      <c r="GI69" s="81"/>
      <c r="GJ69" s="81"/>
      <c r="GK69" s="81"/>
      <c r="GL69" s="81"/>
      <c r="GM69" s="81"/>
      <c r="GN69" s="81"/>
      <c r="GO69" s="81"/>
      <c r="GP69" s="81"/>
      <c r="GQ69" s="81"/>
      <c r="GR69" s="81"/>
      <c r="GS69" s="81"/>
      <c r="GT69" s="81"/>
      <c r="GU69" s="81"/>
      <c r="GV69" s="81"/>
      <c r="GW69" s="81"/>
      <c r="GX69" s="81"/>
      <c r="GY69" s="81"/>
      <c r="GZ69" s="81"/>
      <c r="HA69" s="81"/>
      <c r="HB69" s="81"/>
      <c r="HC69" s="81"/>
      <c r="HD69" s="81"/>
      <c r="HE69" s="81"/>
      <c r="HF69" s="81"/>
      <c r="HG69" s="81"/>
      <c r="HH69" s="81"/>
      <c r="HI69" s="81"/>
      <c r="HJ69" s="81"/>
      <c r="HK69" s="81"/>
      <c r="HL69" s="81"/>
      <c r="HM69" s="81"/>
      <c r="HN69" s="81"/>
      <c r="HO69" s="81"/>
      <c r="HP69" s="81"/>
      <c r="HQ69" s="81"/>
      <c r="HR69" s="81"/>
      <c r="HS69" s="81"/>
      <c r="HT69" s="81"/>
      <c r="HU69" s="81"/>
      <c r="HV69" s="81"/>
      <c r="HW69" s="81"/>
      <c r="HX69" s="81"/>
      <c r="HY69" s="81"/>
      <c r="HZ69" s="81"/>
      <c r="IA69" s="81"/>
      <c r="IB69" s="81"/>
      <c r="IC69" s="81"/>
      <c r="ID69" s="81"/>
      <c r="IE69" s="81"/>
      <c r="IF69" s="81"/>
      <c r="IG69" s="81"/>
      <c r="IH69" s="81"/>
      <c r="II69" s="81"/>
      <c r="IJ69" s="81"/>
      <c r="IK69" s="81"/>
      <c r="IL69" s="81"/>
      <c r="IM69" s="81"/>
    </row>
    <row r="70" spans="1:247" ht="31.5" x14ac:dyDescent="0.25">
      <c r="A70" s="77" t="s">
        <v>213</v>
      </c>
      <c r="B70" s="208" t="s">
        <v>318</v>
      </c>
      <c r="C70" s="209">
        <v>1000031374</v>
      </c>
      <c r="D70" s="209" t="s">
        <v>161</v>
      </c>
      <c r="E70" s="209" t="s">
        <v>165</v>
      </c>
      <c r="F70" s="209">
        <v>2</v>
      </c>
      <c r="G70" s="131"/>
      <c r="H70" s="78">
        <f t="shared" si="2"/>
        <v>0</v>
      </c>
      <c r="I70" s="79"/>
      <c r="J70" s="80"/>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c r="EV70" s="81"/>
      <c r="EW70" s="81"/>
      <c r="EX70" s="81"/>
      <c r="EY70" s="81"/>
      <c r="EZ70" s="81"/>
      <c r="FA70" s="81"/>
      <c r="FB70" s="81"/>
      <c r="FC70" s="81"/>
      <c r="FD70" s="81"/>
      <c r="FE70" s="81"/>
      <c r="FF70" s="81"/>
      <c r="FG70" s="81"/>
      <c r="FH70" s="81"/>
      <c r="FI70" s="81"/>
      <c r="FJ70" s="81"/>
      <c r="FK70" s="81"/>
      <c r="FL70" s="81"/>
      <c r="FM70" s="81"/>
      <c r="FN70" s="81"/>
      <c r="FO70" s="81"/>
      <c r="FP70" s="81"/>
      <c r="FQ70" s="81"/>
      <c r="FR70" s="81"/>
      <c r="FS70" s="81"/>
      <c r="FT70" s="81"/>
      <c r="FU70" s="81"/>
      <c r="FV70" s="81"/>
      <c r="FW70" s="81"/>
      <c r="FX70" s="81"/>
      <c r="FY70" s="81"/>
      <c r="FZ70" s="81"/>
      <c r="GA70" s="81"/>
      <c r="GB70" s="81"/>
      <c r="GC70" s="81"/>
      <c r="GD70" s="81"/>
      <c r="GE70" s="81"/>
      <c r="GF70" s="81"/>
      <c r="GG70" s="81"/>
      <c r="GH70" s="81"/>
      <c r="GI70" s="81"/>
      <c r="GJ70" s="81"/>
      <c r="GK70" s="81"/>
      <c r="GL70" s="81"/>
      <c r="GM70" s="81"/>
      <c r="GN70" s="81"/>
      <c r="GO70" s="81"/>
      <c r="GP70" s="81"/>
      <c r="GQ70" s="81"/>
      <c r="GR70" s="81"/>
      <c r="GS70" s="81"/>
      <c r="GT70" s="81"/>
      <c r="GU70" s="81"/>
      <c r="GV70" s="81"/>
      <c r="GW70" s="81"/>
      <c r="GX70" s="81"/>
      <c r="GY70" s="81"/>
      <c r="GZ70" s="81"/>
      <c r="HA70" s="81"/>
      <c r="HB70" s="81"/>
      <c r="HC70" s="81"/>
      <c r="HD70" s="81"/>
      <c r="HE70" s="81"/>
      <c r="HF70" s="81"/>
      <c r="HG70" s="81"/>
      <c r="HH70" s="81"/>
      <c r="HI70" s="81"/>
      <c r="HJ70" s="81"/>
      <c r="HK70" s="81"/>
      <c r="HL70" s="81"/>
      <c r="HM70" s="81"/>
      <c r="HN70" s="81"/>
      <c r="HO70" s="81"/>
      <c r="HP70" s="81"/>
      <c r="HQ70" s="81"/>
      <c r="HR70" s="81"/>
      <c r="HS70" s="81"/>
      <c r="HT70" s="81"/>
      <c r="HU70" s="81"/>
      <c r="HV70" s="81"/>
      <c r="HW70" s="81"/>
      <c r="HX70" s="81"/>
      <c r="HY70" s="81"/>
      <c r="HZ70" s="81"/>
      <c r="IA70" s="81"/>
      <c r="IB70" s="81"/>
      <c r="IC70" s="81"/>
      <c r="ID70" s="81"/>
      <c r="IE70" s="81"/>
      <c r="IF70" s="81"/>
      <c r="IG70" s="81"/>
      <c r="IH70" s="81"/>
      <c r="II70" s="81"/>
      <c r="IJ70" s="81"/>
      <c r="IK70" s="81"/>
      <c r="IL70" s="81"/>
      <c r="IM70" s="81"/>
    </row>
    <row r="71" spans="1:247" ht="31.5" x14ac:dyDescent="0.25">
      <c r="A71" s="77" t="s">
        <v>214</v>
      </c>
      <c r="B71" s="208" t="s">
        <v>318</v>
      </c>
      <c r="C71" s="209">
        <v>1000034950</v>
      </c>
      <c r="D71" s="209" t="s">
        <v>160</v>
      </c>
      <c r="E71" s="209" t="s">
        <v>399</v>
      </c>
      <c r="F71" s="209">
        <v>2</v>
      </c>
      <c r="G71" s="131"/>
      <c r="H71" s="78">
        <f t="shared" si="2"/>
        <v>0</v>
      </c>
      <c r="I71" s="79"/>
      <c r="J71" s="80"/>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81"/>
      <c r="EU71" s="81"/>
      <c r="EV71" s="81"/>
      <c r="EW71" s="81"/>
      <c r="EX71" s="81"/>
      <c r="EY71" s="81"/>
      <c r="EZ71" s="81"/>
      <c r="FA71" s="81"/>
      <c r="FB71" s="81"/>
      <c r="FC71" s="81"/>
      <c r="FD71" s="81"/>
      <c r="FE71" s="81"/>
      <c r="FF71" s="81"/>
      <c r="FG71" s="81"/>
      <c r="FH71" s="81"/>
      <c r="FI71" s="81"/>
      <c r="FJ71" s="81"/>
      <c r="FK71" s="81"/>
      <c r="FL71" s="81"/>
      <c r="FM71" s="81"/>
      <c r="FN71" s="81"/>
      <c r="FO71" s="81"/>
      <c r="FP71" s="81"/>
      <c r="FQ71" s="81"/>
      <c r="FR71" s="81"/>
      <c r="FS71" s="81"/>
      <c r="FT71" s="81"/>
      <c r="FU71" s="81"/>
      <c r="FV71" s="81"/>
      <c r="FW71" s="81"/>
      <c r="FX71" s="81"/>
      <c r="FY71" s="81"/>
      <c r="FZ71" s="81"/>
      <c r="GA71" s="81"/>
      <c r="GB71" s="81"/>
      <c r="GC71" s="81"/>
      <c r="GD71" s="81"/>
      <c r="GE71" s="81"/>
      <c r="GF71" s="81"/>
      <c r="GG71" s="81"/>
      <c r="GH71" s="81"/>
      <c r="GI71" s="81"/>
      <c r="GJ71" s="81"/>
      <c r="GK71" s="81"/>
      <c r="GL71" s="81"/>
      <c r="GM71" s="81"/>
      <c r="GN71" s="81"/>
      <c r="GO71" s="81"/>
      <c r="GP71" s="81"/>
      <c r="GQ71" s="81"/>
      <c r="GR71" s="81"/>
      <c r="GS71" s="81"/>
      <c r="GT71" s="81"/>
      <c r="GU71" s="81"/>
      <c r="GV71" s="81"/>
      <c r="GW71" s="81"/>
      <c r="GX71" s="81"/>
      <c r="GY71" s="81"/>
      <c r="GZ71" s="81"/>
      <c r="HA71" s="81"/>
      <c r="HB71" s="81"/>
      <c r="HC71" s="81"/>
      <c r="HD71" s="81"/>
      <c r="HE71" s="81"/>
      <c r="HF71" s="81"/>
      <c r="HG71" s="81"/>
      <c r="HH71" s="81"/>
      <c r="HI71" s="81"/>
      <c r="HJ71" s="81"/>
      <c r="HK71" s="81"/>
      <c r="HL71" s="81"/>
      <c r="HM71" s="81"/>
      <c r="HN71" s="81"/>
      <c r="HO71" s="81"/>
      <c r="HP71" s="81"/>
      <c r="HQ71" s="81"/>
      <c r="HR71" s="81"/>
      <c r="HS71" s="81"/>
      <c r="HT71" s="81"/>
      <c r="HU71" s="81"/>
      <c r="HV71" s="81"/>
      <c r="HW71" s="81"/>
      <c r="HX71" s="81"/>
      <c r="HY71" s="81"/>
      <c r="HZ71" s="81"/>
      <c r="IA71" s="81"/>
      <c r="IB71" s="81"/>
      <c r="IC71" s="81"/>
      <c r="ID71" s="81"/>
      <c r="IE71" s="81"/>
      <c r="IF71" s="81"/>
      <c r="IG71" s="81"/>
      <c r="IH71" s="81"/>
      <c r="II71" s="81"/>
      <c r="IJ71" s="81"/>
      <c r="IK71" s="81"/>
      <c r="IL71" s="81"/>
      <c r="IM71" s="81"/>
    </row>
    <row r="72" spans="1:247" ht="31.5" x14ac:dyDescent="0.25">
      <c r="A72" s="77" t="s">
        <v>215</v>
      </c>
      <c r="B72" s="208" t="s">
        <v>318</v>
      </c>
      <c r="C72" s="209" t="s">
        <v>319</v>
      </c>
      <c r="D72" s="209" t="s">
        <v>159</v>
      </c>
      <c r="E72" s="209" t="s">
        <v>165</v>
      </c>
      <c r="F72" s="209">
        <v>1</v>
      </c>
      <c r="G72" s="131"/>
      <c r="H72" s="78">
        <f t="shared" si="2"/>
        <v>0</v>
      </c>
      <c r="I72" s="79"/>
      <c r="J72" s="80"/>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81"/>
      <c r="EU72" s="81"/>
      <c r="EV72" s="81"/>
      <c r="EW72" s="81"/>
      <c r="EX72" s="81"/>
      <c r="EY72" s="81"/>
      <c r="EZ72" s="81"/>
      <c r="FA72" s="81"/>
      <c r="FB72" s="81"/>
      <c r="FC72" s="81"/>
      <c r="FD72" s="81"/>
      <c r="FE72" s="81"/>
      <c r="FF72" s="81"/>
      <c r="FG72" s="81"/>
      <c r="FH72" s="81"/>
      <c r="FI72" s="81"/>
      <c r="FJ72" s="81"/>
      <c r="FK72" s="81"/>
      <c r="FL72" s="81"/>
      <c r="FM72" s="81"/>
      <c r="FN72" s="81"/>
      <c r="FO72" s="81"/>
      <c r="FP72" s="81"/>
      <c r="FQ72" s="81"/>
      <c r="FR72" s="81"/>
      <c r="FS72" s="81"/>
      <c r="FT72" s="81"/>
      <c r="FU72" s="81"/>
      <c r="FV72" s="81"/>
      <c r="FW72" s="81"/>
      <c r="FX72" s="81"/>
      <c r="FY72" s="81"/>
      <c r="FZ72" s="81"/>
      <c r="GA72" s="81"/>
      <c r="GB72" s="81"/>
      <c r="GC72" s="81"/>
      <c r="GD72" s="81"/>
      <c r="GE72" s="81"/>
      <c r="GF72" s="81"/>
      <c r="GG72" s="81"/>
      <c r="GH72" s="81"/>
      <c r="GI72" s="81"/>
      <c r="GJ72" s="81"/>
      <c r="GK72" s="81"/>
      <c r="GL72" s="81"/>
      <c r="GM72" s="81"/>
      <c r="GN72" s="81"/>
      <c r="GO72" s="81"/>
      <c r="GP72" s="81"/>
      <c r="GQ72" s="81"/>
      <c r="GR72" s="81"/>
      <c r="GS72" s="81"/>
      <c r="GT72" s="81"/>
      <c r="GU72" s="81"/>
      <c r="GV72" s="81"/>
      <c r="GW72" s="81"/>
      <c r="GX72" s="81"/>
      <c r="GY72" s="81"/>
      <c r="GZ72" s="81"/>
      <c r="HA72" s="81"/>
      <c r="HB72" s="81"/>
      <c r="HC72" s="81"/>
      <c r="HD72" s="81"/>
      <c r="HE72" s="81"/>
      <c r="HF72" s="81"/>
      <c r="HG72" s="81"/>
      <c r="HH72" s="81"/>
      <c r="HI72" s="81"/>
      <c r="HJ72" s="81"/>
      <c r="HK72" s="81"/>
      <c r="HL72" s="81"/>
      <c r="HM72" s="81"/>
      <c r="HN72" s="81"/>
      <c r="HO72" s="81"/>
      <c r="HP72" s="81"/>
      <c r="HQ72" s="81"/>
      <c r="HR72" s="81"/>
      <c r="HS72" s="81"/>
      <c r="HT72" s="81"/>
      <c r="HU72" s="81"/>
      <c r="HV72" s="81"/>
      <c r="HW72" s="81"/>
      <c r="HX72" s="81"/>
      <c r="HY72" s="81"/>
      <c r="HZ72" s="81"/>
      <c r="IA72" s="81"/>
      <c r="IB72" s="81"/>
      <c r="IC72" s="81"/>
      <c r="ID72" s="81"/>
      <c r="IE72" s="81"/>
      <c r="IF72" s="81"/>
      <c r="IG72" s="81"/>
      <c r="IH72" s="81"/>
      <c r="II72" s="81"/>
      <c r="IJ72" s="81"/>
      <c r="IK72" s="81"/>
      <c r="IL72" s="81"/>
      <c r="IM72" s="81"/>
    </row>
    <row r="73" spans="1:247" ht="31.5" x14ac:dyDescent="0.25">
      <c r="A73" s="77" t="s">
        <v>216</v>
      </c>
      <c r="B73" s="208" t="s">
        <v>318</v>
      </c>
      <c r="C73" s="209">
        <v>1000026228</v>
      </c>
      <c r="D73" s="209" t="s">
        <v>158</v>
      </c>
      <c r="E73" s="209" t="s">
        <v>399</v>
      </c>
      <c r="F73" s="209">
        <v>1</v>
      </c>
      <c r="G73" s="130"/>
      <c r="H73" s="78">
        <f t="shared" si="2"/>
        <v>0</v>
      </c>
      <c r="I73" s="79"/>
      <c r="J73" s="80"/>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c r="EO73" s="81"/>
      <c r="EP73" s="81"/>
      <c r="EQ73" s="81"/>
      <c r="ER73" s="81"/>
      <c r="ES73" s="81"/>
      <c r="ET73" s="81"/>
      <c r="EU73" s="81"/>
      <c r="EV73" s="81"/>
      <c r="EW73" s="81"/>
      <c r="EX73" s="81"/>
      <c r="EY73" s="81"/>
      <c r="EZ73" s="81"/>
      <c r="FA73" s="81"/>
      <c r="FB73" s="81"/>
      <c r="FC73" s="81"/>
      <c r="FD73" s="81"/>
      <c r="FE73" s="81"/>
      <c r="FF73" s="81"/>
      <c r="FG73" s="81"/>
      <c r="FH73" s="81"/>
      <c r="FI73" s="81"/>
      <c r="FJ73" s="81"/>
      <c r="FK73" s="81"/>
      <c r="FL73" s="81"/>
      <c r="FM73" s="81"/>
      <c r="FN73" s="81"/>
      <c r="FO73" s="81"/>
      <c r="FP73" s="81"/>
      <c r="FQ73" s="81"/>
      <c r="FR73" s="81"/>
      <c r="FS73" s="81"/>
      <c r="FT73" s="81"/>
      <c r="FU73" s="81"/>
      <c r="FV73" s="81"/>
      <c r="FW73" s="81"/>
      <c r="FX73" s="81"/>
      <c r="FY73" s="81"/>
      <c r="FZ73" s="81"/>
      <c r="GA73" s="81"/>
      <c r="GB73" s="81"/>
      <c r="GC73" s="81"/>
      <c r="GD73" s="81"/>
      <c r="GE73" s="81"/>
      <c r="GF73" s="81"/>
      <c r="GG73" s="81"/>
      <c r="GH73" s="81"/>
      <c r="GI73" s="81"/>
      <c r="GJ73" s="81"/>
      <c r="GK73" s="81"/>
      <c r="GL73" s="81"/>
      <c r="GM73" s="81"/>
      <c r="GN73" s="81"/>
      <c r="GO73" s="81"/>
      <c r="GP73" s="81"/>
      <c r="GQ73" s="81"/>
      <c r="GR73" s="81"/>
      <c r="GS73" s="81"/>
      <c r="GT73" s="81"/>
      <c r="GU73" s="81"/>
      <c r="GV73" s="81"/>
      <c r="GW73" s="81"/>
      <c r="GX73" s="81"/>
      <c r="GY73" s="81"/>
      <c r="GZ73" s="81"/>
      <c r="HA73" s="81"/>
      <c r="HB73" s="81"/>
      <c r="HC73" s="81"/>
      <c r="HD73" s="81"/>
      <c r="HE73" s="81"/>
      <c r="HF73" s="81"/>
      <c r="HG73" s="81"/>
      <c r="HH73" s="81"/>
      <c r="HI73" s="81"/>
      <c r="HJ73" s="81"/>
      <c r="HK73" s="81"/>
      <c r="HL73" s="81"/>
      <c r="HM73" s="81"/>
      <c r="HN73" s="81"/>
      <c r="HO73" s="81"/>
      <c r="HP73" s="81"/>
      <c r="HQ73" s="81"/>
      <c r="HR73" s="81"/>
      <c r="HS73" s="81"/>
      <c r="HT73" s="81"/>
      <c r="HU73" s="81"/>
      <c r="HV73" s="81"/>
      <c r="HW73" s="81"/>
      <c r="HX73" s="81"/>
      <c r="HY73" s="81"/>
      <c r="HZ73" s="81"/>
      <c r="IA73" s="81"/>
      <c r="IB73" s="81"/>
      <c r="IC73" s="81"/>
      <c r="ID73" s="81"/>
      <c r="IE73" s="81"/>
      <c r="IF73" s="81"/>
      <c r="IG73" s="81"/>
      <c r="IH73" s="81"/>
      <c r="II73" s="81"/>
      <c r="IJ73" s="81"/>
      <c r="IK73" s="81"/>
      <c r="IL73" s="81"/>
      <c r="IM73" s="81"/>
    </row>
    <row r="74" spans="1:247" ht="31.5" x14ac:dyDescent="0.25">
      <c r="A74" s="77" t="s">
        <v>217</v>
      </c>
      <c r="B74" s="208" t="s">
        <v>318</v>
      </c>
      <c r="C74" s="209">
        <v>1000034998</v>
      </c>
      <c r="D74" s="209" t="s">
        <v>376</v>
      </c>
      <c r="E74" s="209" t="s">
        <v>399</v>
      </c>
      <c r="F74" s="209">
        <v>2</v>
      </c>
      <c r="G74" s="131"/>
      <c r="H74" s="78">
        <f t="shared" si="2"/>
        <v>0</v>
      </c>
      <c r="I74" s="79"/>
      <c r="J74" s="80"/>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c r="EO74" s="81"/>
      <c r="EP74" s="81"/>
      <c r="EQ74" s="81"/>
      <c r="ER74" s="81"/>
      <c r="ES74" s="81"/>
      <c r="ET74" s="81"/>
      <c r="EU74" s="81"/>
      <c r="EV74" s="81"/>
      <c r="EW74" s="81"/>
      <c r="EX74" s="81"/>
      <c r="EY74" s="81"/>
      <c r="EZ74" s="81"/>
      <c r="FA74" s="81"/>
      <c r="FB74" s="81"/>
      <c r="FC74" s="81"/>
      <c r="FD74" s="81"/>
      <c r="FE74" s="81"/>
      <c r="FF74" s="81"/>
      <c r="FG74" s="81"/>
      <c r="FH74" s="81"/>
      <c r="FI74" s="81"/>
      <c r="FJ74" s="81"/>
      <c r="FK74" s="81"/>
      <c r="FL74" s="81"/>
      <c r="FM74" s="81"/>
      <c r="FN74" s="81"/>
      <c r="FO74" s="81"/>
      <c r="FP74" s="81"/>
      <c r="FQ74" s="81"/>
      <c r="FR74" s="81"/>
      <c r="FS74" s="81"/>
      <c r="FT74" s="81"/>
      <c r="FU74" s="81"/>
      <c r="FV74" s="81"/>
      <c r="FW74" s="81"/>
      <c r="FX74" s="81"/>
      <c r="FY74" s="81"/>
      <c r="FZ74" s="81"/>
      <c r="GA74" s="81"/>
      <c r="GB74" s="81"/>
      <c r="GC74" s="81"/>
      <c r="GD74" s="81"/>
      <c r="GE74" s="81"/>
      <c r="GF74" s="81"/>
      <c r="GG74" s="81"/>
      <c r="GH74" s="81"/>
      <c r="GI74" s="81"/>
      <c r="GJ74" s="81"/>
      <c r="GK74" s="81"/>
      <c r="GL74" s="81"/>
      <c r="GM74" s="81"/>
      <c r="GN74" s="81"/>
      <c r="GO74" s="81"/>
      <c r="GP74" s="81"/>
      <c r="GQ74" s="81"/>
      <c r="GR74" s="81"/>
      <c r="GS74" s="81"/>
      <c r="GT74" s="81"/>
      <c r="GU74" s="81"/>
      <c r="GV74" s="81"/>
      <c r="GW74" s="81"/>
      <c r="GX74" s="81"/>
      <c r="GY74" s="81"/>
      <c r="GZ74" s="81"/>
      <c r="HA74" s="81"/>
      <c r="HB74" s="81"/>
      <c r="HC74" s="81"/>
      <c r="HD74" s="81"/>
      <c r="HE74" s="81"/>
      <c r="HF74" s="81"/>
      <c r="HG74" s="81"/>
      <c r="HH74" s="81"/>
      <c r="HI74" s="81"/>
      <c r="HJ74" s="81"/>
      <c r="HK74" s="81"/>
      <c r="HL74" s="81"/>
      <c r="HM74" s="81"/>
      <c r="HN74" s="81"/>
      <c r="HO74" s="81"/>
      <c r="HP74" s="81"/>
      <c r="HQ74" s="81"/>
      <c r="HR74" s="81"/>
      <c r="HS74" s="81"/>
      <c r="HT74" s="81"/>
      <c r="HU74" s="81"/>
      <c r="HV74" s="81"/>
      <c r="HW74" s="81"/>
      <c r="HX74" s="81"/>
      <c r="HY74" s="81"/>
      <c r="HZ74" s="81"/>
      <c r="IA74" s="81"/>
      <c r="IB74" s="81"/>
      <c r="IC74" s="81"/>
      <c r="ID74" s="81"/>
      <c r="IE74" s="81"/>
      <c r="IF74" s="81"/>
      <c r="IG74" s="81"/>
      <c r="IH74" s="81"/>
      <c r="II74" s="81"/>
      <c r="IJ74" s="81"/>
      <c r="IK74" s="81"/>
      <c r="IL74" s="81"/>
      <c r="IM74" s="81"/>
    </row>
    <row r="75" spans="1:247" ht="31.5" x14ac:dyDescent="0.25">
      <c r="A75" s="77" t="s">
        <v>218</v>
      </c>
      <c r="B75" s="208" t="s">
        <v>318</v>
      </c>
      <c r="C75" s="209">
        <v>1000037546</v>
      </c>
      <c r="D75" s="209" t="s">
        <v>377</v>
      </c>
      <c r="E75" s="209" t="s">
        <v>400</v>
      </c>
      <c r="F75" s="209">
        <v>0.5</v>
      </c>
      <c r="G75" s="131"/>
      <c r="H75" s="78">
        <f t="shared" si="2"/>
        <v>0</v>
      </c>
      <c r="I75" s="79"/>
      <c r="J75" s="80"/>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c r="EN75" s="81"/>
      <c r="EO75" s="81"/>
      <c r="EP75" s="81"/>
      <c r="EQ75" s="81"/>
      <c r="ER75" s="81"/>
      <c r="ES75" s="81"/>
      <c r="ET75" s="81"/>
      <c r="EU75" s="81"/>
      <c r="EV75" s="81"/>
      <c r="EW75" s="81"/>
      <c r="EX75" s="81"/>
      <c r="EY75" s="81"/>
      <c r="EZ75" s="81"/>
      <c r="FA75" s="81"/>
      <c r="FB75" s="81"/>
      <c r="FC75" s="81"/>
      <c r="FD75" s="81"/>
      <c r="FE75" s="81"/>
      <c r="FF75" s="81"/>
      <c r="FG75" s="81"/>
      <c r="FH75" s="81"/>
      <c r="FI75" s="81"/>
      <c r="FJ75" s="81"/>
      <c r="FK75" s="81"/>
      <c r="FL75" s="81"/>
      <c r="FM75" s="81"/>
      <c r="FN75" s="81"/>
      <c r="FO75" s="81"/>
      <c r="FP75" s="81"/>
      <c r="FQ75" s="81"/>
      <c r="FR75" s="81"/>
      <c r="FS75" s="81"/>
      <c r="FT75" s="81"/>
      <c r="FU75" s="81"/>
      <c r="FV75" s="81"/>
      <c r="FW75" s="81"/>
      <c r="FX75" s="81"/>
      <c r="FY75" s="81"/>
      <c r="FZ75" s="81"/>
      <c r="GA75" s="81"/>
      <c r="GB75" s="81"/>
      <c r="GC75" s="81"/>
      <c r="GD75" s="81"/>
      <c r="GE75" s="81"/>
      <c r="GF75" s="81"/>
      <c r="GG75" s="81"/>
      <c r="GH75" s="81"/>
      <c r="GI75" s="81"/>
      <c r="GJ75" s="81"/>
      <c r="GK75" s="81"/>
      <c r="GL75" s="81"/>
      <c r="GM75" s="81"/>
      <c r="GN75" s="81"/>
      <c r="GO75" s="81"/>
      <c r="GP75" s="81"/>
      <c r="GQ75" s="81"/>
      <c r="GR75" s="81"/>
      <c r="GS75" s="81"/>
      <c r="GT75" s="81"/>
      <c r="GU75" s="81"/>
      <c r="GV75" s="81"/>
      <c r="GW75" s="81"/>
      <c r="GX75" s="81"/>
      <c r="GY75" s="81"/>
      <c r="GZ75" s="81"/>
      <c r="HA75" s="81"/>
      <c r="HB75" s="81"/>
      <c r="HC75" s="81"/>
      <c r="HD75" s="81"/>
      <c r="HE75" s="81"/>
      <c r="HF75" s="81"/>
      <c r="HG75" s="81"/>
      <c r="HH75" s="81"/>
      <c r="HI75" s="81"/>
      <c r="HJ75" s="81"/>
      <c r="HK75" s="81"/>
      <c r="HL75" s="81"/>
      <c r="HM75" s="81"/>
      <c r="HN75" s="81"/>
      <c r="HO75" s="81"/>
      <c r="HP75" s="81"/>
      <c r="HQ75" s="81"/>
      <c r="HR75" s="81"/>
      <c r="HS75" s="81"/>
      <c r="HT75" s="81"/>
      <c r="HU75" s="81"/>
      <c r="HV75" s="81"/>
      <c r="HW75" s="81"/>
      <c r="HX75" s="81"/>
      <c r="HY75" s="81"/>
      <c r="HZ75" s="81"/>
      <c r="IA75" s="81"/>
      <c r="IB75" s="81"/>
      <c r="IC75" s="81"/>
      <c r="ID75" s="81"/>
      <c r="IE75" s="81"/>
      <c r="IF75" s="81"/>
      <c r="IG75" s="81"/>
      <c r="IH75" s="81"/>
      <c r="II75" s="81"/>
      <c r="IJ75" s="81"/>
      <c r="IK75" s="81"/>
      <c r="IL75" s="81"/>
      <c r="IM75" s="81"/>
    </row>
    <row r="76" spans="1:247" ht="31.5" x14ac:dyDescent="0.25">
      <c r="A76" s="77" t="s">
        <v>219</v>
      </c>
      <c r="B76" s="208" t="s">
        <v>318</v>
      </c>
      <c r="C76" s="209">
        <v>1000066614</v>
      </c>
      <c r="D76" s="209" t="s">
        <v>157</v>
      </c>
      <c r="E76" s="209" t="s">
        <v>400</v>
      </c>
      <c r="F76" s="209">
        <v>0.5</v>
      </c>
      <c r="G76" s="131"/>
      <c r="H76" s="78">
        <f t="shared" si="2"/>
        <v>0</v>
      </c>
      <c r="I76" s="79"/>
      <c r="J76" s="80"/>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c r="EN76" s="81"/>
      <c r="EO76" s="81"/>
      <c r="EP76" s="81"/>
      <c r="EQ76" s="81"/>
      <c r="ER76" s="81"/>
      <c r="ES76" s="81"/>
      <c r="ET76" s="81"/>
      <c r="EU76" s="81"/>
      <c r="EV76" s="81"/>
      <c r="EW76" s="81"/>
      <c r="EX76" s="81"/>
      <c r="EY76" s="81"/>
      <c r="EZ76" s="81"/>
      <c r="FA76" s="81"/>
      <c r="FB76" s="81"/>
      <c r="FC76" s="81"/>
      <c r="FD76" s="81"/>
      <c r="FE76" s="81"/>
      <c r="FF76" s="81"/>
      <c r="FG76" s="81"/>
      <c r="FH76" s="81"/>
      <c r="FI76" s="81"/>
      <c r="FJ76" s="81"/>
      <c r="FK76" s="81"/>
      <c r="FL76" s="81"/>
      <c r="FM76" s="81"/>
      <c r="FN76" s="81"/>
      <c r="FO76" s="81"/>
      <c r="FP76" s="81"/>
      <c r="FQ76" s="81"/>
      <c r="FR76" s="81"/>
      <c r="FS76" s="81"/>
      <c r="FT76" s="81"/>
      <c r="FU76" s="81"/>
      <c r="FV76" s="81"/>
      <c r="FW76" s="81"/>
      <c r="FX76" s="81"/>
      <c r="FY76" s="81"/>
      <c r="FZ76" s="81"/>
      <c r="GA76" s="81"/>
      <c r="GB76" s="81"/>
      <c r="GC76" s="81"/>
      <c r="GD76" s="81"/>
      <c r="GE76" s="81"/>
      <c r="GF76" s="81"/>
      <c r="GG76" s="81"/>
      <c r="GH76" s="81"/>
      <c r="GI76" s="81"/>
      <c r="GJ76" s="81"/>
      <c r="GK76" s="81"/>
      <c r="GL76" s="81"/>
      <c r="GM76" s="81"/>
      <c r="GN76" s="81"/>
      <c r="GO76" s="81"/>
      <c r="GP76" s="81"/>
      <c r="GQ76" s="81"/>
      <c r="GR76" s="81"/>
      <c r="GS76" s="81"/>
      <c r="GT76" s="81"/>
      <c r="GU76" s="81"/>
      <c r="GV76" s="81"/>
      <c r="GW76" s="81"/>
      <c r="GX76" s="81"/>
      <c r="GY76" s="81"/>
      <c r="GZ76" s="81"/>
      <c r="HA76" s="81"/>
      <c r="HB76" s="81"/>
      <c r="HC76" s="81"/>
      <c r="HD76" s="81"/>
      <c r="HE76" s="81"/>
      <c r="HF76" s="81"/>
      <c r="HG76" s="81"/>
      <c r="HH76" s="81"/>
      <c r="HI76" s="81"/>
      <c r="HJ76" s="81"/>
      <c r="HK76" s="81"/>
      <c r="HL76" s="81"/>
      <c r="HM76" s="81"/>
      <c r="HN76" s="81"/>
      <c r="HO76" s="81"/>
      <c r="HP76" s="81"/>
      <c r="HQ76" s="81"/>
      <c r="HR76" s="81"/>
      <c r="HS76" s="81"/>
      <c r="HT76" s="81"/>
      <c r="HU76" s="81"/>
      <c r="HV76" s="81"/>
      <c r="HW76" s="81"/>
      <c r="HX76" s="81"/>
      <c r="HY76" s="81"/>
      <c r="HZ76" s="81"/>
      <c r="IA76" s="81"/>
      <c r="IB76" s="81"/>
      <c r="IC76" s="81"/>
      <c r="ID76" s="81"/>
      <c r="IE76" s="81"/>
      <c r="IF76" s="81"/>
      <c r="IG76" s="81"/>
      <c r="IH76" s="81"/>
      <c r="II76" s="81"/>
      <c r="IJ76" s="81"/>
      <c r="IK76" s="81"/>
      <c r="IL76" s="81"/>
      <c r="IM76" s="81"/>
    </row>
    <row r="77" spans="1:247" ht="31.5" x14ac:dyDescent="0.25">
      <c r="A77" s="77" t="s">
        <v>220</v>
      </c>
      <c r="B77" s="208" t="s">
        <v>318</v>
      </c>
      <c r="C77" s="209">
        <v>1000066612</v>
      </c>
      <c r="D77" s="209" t="s">
        <v>156</v>
      </c>
      <c r="E77" s="209" t="s">
        <v>399</v>
      </c>
      <c r="F77" s="209">
        <v>50</v>
      </c>
      <c r="G77" s="131"/>
      <c r="H77" s="78">
        <f t="shared" si="2"/>
        <v>0</v>
      </c>
      <c r="I77" s="79"/>
      <c r="J77" s="80"/>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c r="EN77" s="81"/>
      <c r="EO77" s="81"/>
      <c r="EP77" s="81"/>
      <c r="EQ77" s="81"/>
      <c r="ER77" s="81"/>
      <c r="ES77" s="81"/>
      <c r="ET77" s="81"/>
      <c r="EU77" s="81"/>
      <c r="EV77" s="81"/>
      <c r="EW77" s="81"/>
      <c r="EX77" s="81"/>
      <c r="EY77" s="81"/>
      <c r="EZ77" s="81"/>
      <c r="FA77" s="81"/>
      <c r="FB77" s="81"/>
      <c r="FC77" s="81"/>
      <c r="FD77" s="81"/>
      <c r="FE77" s="81"/>
      <c r="FF77" s="81"/>
      <c r="FG77" s="81"/>
      <c r="FH77" s="81"/>
      <c r="FI77" s="81"/>
      <c r="FJ77" s="81"/>
      <c r="FK77" s="81"/>
      <c r="FL77" s="81"/>
      <c r="FM77" s="81"/>
      <c r="FN77" s="81"/>
      <c r="FO77" s="81"/>
      <c r="FP77" s="81"/>
      <c r="FQ77" s="81"/>
      <c r="FR77" s="81"/>
      <c r="FS77" s="81"/>
      <c r="FT77" s="81"/>
      <c r="FU77" s="81"/>
      <c r="FV77" s="81"/>
      <c r="FW77" s="81"/>
      <c r="FX77" s="81"/>
      <c r="FY77" s="81"/>
      <c r="FZ77" s="81"/>
      <c r="GA77" s="81"/>
      <c r="GB77" s="81"/>
      <c r="GC77" s="81"/>
      <c r="GD77" s="81"/>
      <c r="GE77" s="81"/>
      <c r="GF77" s="81"/>
      <c r="GG77" s="81"/>
      <c r="GH77" s="81"/>
      <c r="GI77" s="81"/>
      <c r="GJ77" s="81"/>
      <c r="GK77" s="81"/>
      <c r="GL77" s="81"/>
      <c r="GM77" s="81"/>
      <c r="GN77" s="81"/>
      <c r="GO77" s="81"/>
      <c r="GP77" s="81"/>
      <c r="GQ77" s="81"/>
      <c r="GR77" s="81"/>
      <c r="GS77" s="81"/>
      <c r="GT77" s="81"/>
      <c r="GU77" s="81"/>
      <c r="GV77" s="81"/>
      <c r="GW77" s="81"/>
      <c r="GX77" s="81"/>
      <c r="GY77" s="81"/>
      <c r="GZ77" s="81"/>
      <c r="HA77" s="81"/>
      <c r="HB77" s="81"/>
      <c r="HC77" s="81"/>
      <c r="HD77" s="81"/>
      <c r="HE77" s="81"/>
      <c r="HF77" s="81"/>
      <c r="HG77" s="81"/>
      <c r="HH77" s="81"/>
      <c r="HI77" s="81"/>
      <c r="HJ77" s="81"/>
      <c r="HK77" s="81"/>
      <c r="HL77" s="81"/>
      <c r="HM77" s="81"/>
      <c r="HN77" s="81"/>
      <c r="HO77" s="81"/>
      <c r="HP77" s="81"/>
      <c r="HQ77" s="81"/>
      <c r="HR77" s="81"/>
      <c r="HS77" s="81"/>
      <c r="HT77" s="81"/>
      <c r="HU77" s="81"/>
      <c r="HV77" s="81"/>
      <c r="HW77" s="81"/>
      <c r="HX77" s="81"/>
      <c r="HY77" s="81"/>
      <c r="HZ77" s="81"/>
      <c r="IA77" s="81"/>
      <c r="IB77" s="81"/>
      <c r="IC77" s="81"/>
      <c r="ID77" s="81"/>
      <c r="IE77" s="81"/>
      <c r="IF77" s="81"/>
      <c r="IG77" s="81"/>
      <c r="IH77" s="81"/>
      <c r="II77" s="81"/>
      <c r="IJ77" s="81"/>
      <c r="IK77" s="81"/>
      <c r="IL77" s="81"/>
      <c r="IM77" s="81"/>
    </row>
    <row r="78" spans="1:247" ht="31.5" x14ac:dyDescent="0.25">
      <c r="A78" s="77" t="s">
        <v>221</v>
      </c>
      <c r="B78" s="208" t="s">
        <v>318</v>
      </c>
      <c r="C78" s="209" t="s">
        <v>320</v>
      </c>
      <c r="D78" s="209" t="s">
        <v>155</v>
      </c>
      <c r="E78" s="209" t="s">
        <v>399</v>
      </c>
      <c r="F78" s="209">
        <v>40</v>
      </c>
      <c r="G78" s="131"/>
      <c r="H78" s="78">
        <f t="shared" si="2"/>
        <v>0</v>
      </c>
      <c r="I78" s="79"/>
      <c r="J78" s="80"/>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c r="EN78" s="81"/>
      <c r="EO78" s="81"/>
      <c r="EP78" s="81"/>
      <c r="EQ78" s="81"/>
      <c r="ER78" s="81"/>
      <c r="ES78" s="81"/>
      <c r="ET78" s="81"/>
      <c r="EU78" s="81"/>
      <c r="EV78" s="81"/>
      <c r="EW78" s="81"/>
      <c r="EX78" s="81"/>
      <c r="EY78" s="81"/>
      <c r="EZ78" s="81"/>
      <c r="FA78" s="81"/>
      <c r="FB78" s="81"/>
      <c r="FC78" s="81"/>
      <c r="FD78" s="81"/>
      <c r="FE78" s="81"/>
      <c r="FF78" s="81"/>
      <c r="FG78" s="81"/>
      <c r="FH78" s="81"/>
      <c r="FI78" s="81"/>
      <c r="FJ78" s="81"/>
      <c r="FK78" s="81"/>
      <c r="FL78" s="81"/>
      <c r="FM78" s="81"/>
      <c r="FN78" s="81"/>
      <c r="FO78" s="81"/>
      <c r="FP78" s="81"/>
      <c r="FQ78" s="81"/>
      <c r="FR78" s="81"/>
      <c r="FS78" s="81"/>
      <c r="FT78" s="81"/>
      <c r="FU78" s="81"/>
      <c r="FV78" s="81"/>
      <c r="FW78" s="81"/>
      <c r="FX78" s="81"/>
      <c r="FY78" s="81"/>
      <c r="FZ78" s="81"/>
      <c r="GA78" s="81"/>
      <c r="GB78" s="81"/>
      <c r="GC78" s="81"/>
      <c r="GD78" s="81"/>
      <c r="GE78" s="81"/>
      <c r="GF78" s="81"/>
      <c r="GG78" s="81"/>
      <c r="GH78" s="81"/>
      <c r="GI78" s="81"/>
      <c r="GJ78" s="81"/>
      <c r="GK78" s="81"/>
      <c r="GL78" s="81"/>
      <c r="GM78" s="81"/>
      <c r="GN78" s="81"/>
      <c r="GO78" s="81"/>
      <c r="GP78" s="81"/>
      <c r="GQ78" s="81"/>
      <c r="GR78" s="81"/>
      <c r="GS78" s="81"/>
      <c r="GT78" s="81"/>
      <c r="GU78" s="81"/>
      <c r="GV78" s="81"/>
      <c r="GW78" s="81"/>
      <c r="GX78" s="81"/>
      <c r="GY78" s="81"/>
      <c r="GZ78" s="81"/>
      <c r="HA78" s="81"/>
      <c r="HB78" s="81"/>
      <c r="HC78" s="81"/>
      <c r="HD78" s="81"/>
      <c r="HE78" s="81"/>
      <c r="HF78" s="81"/>
      <c r="HG78" s="81"/>
      <c r="HH78" s="81"/>
      <c r="HI78" s="81"/>
      <c r="HJ78" s="81"/>
      <c r="HK78" s="81"/>
      <c r="HL78" s="81"/>
      <c r="HM78" s="81"/>
      <c r="HN78" s="81"/>
      <c r="HO78" s="81"/>
      <c r="HP78" s="81"/>
      <c r="HQ78" s="81"/>
      <c r="HR78" s="81"/>
      <c r="HS78" s="81"/>
      <c r="HT78" s="81"/>
      <c r="HU78" s="81"/>
      <c r="HV78" s="81"/>
      <c r="HW78" s="81"/>
      <c r="HX78" s="81"/>
      <c r="HY78" s="81"/>
      <c r="HZ78" s="81"/>
      <c r="IA78" s="81"/>
      <c r="IB78" s="81"/>
      <c r="IC78" s="81"/>
      <c r="ID78" s="81"/>
      <c r="IE78" s="81"/>
      <c r="IF78" s="81"/>
      <c r="IG78" s="81"/>
      <c r="IH78" s="81"/>
      <c r="II78" s="81"/>
      <c r="IJ78" s="81"/>
      <c r="IK78" s="81"/>
      <c r="IL78" s="81"/>
      <c r="IM78" s="81"/>
    </row>
    <row r="79" spans="1:247" ht="31.5" x14ac:dyDescent="0.25">
      <c r="A79" s="77" t="s">
        <v>222</v>
      </c>
      <c r="B79" s="208" t="s">
        <v>318</v>
      </c>
      <c r="C79" s="209">
        <v>1000023471</v>
      </c>
      <c r="D79" s="209" t="s">
        <v>154</v>
      </c>
      <c r="E79" s="209" t="s">
        <v>399</v>
      </c>
      <c r="F79" s="209">
        <v>1</v>
      </c>
      <c r="G79" s="130"/>
      <c r="H79" s="78">
        <f t="shared" si="2"/>
        <v>0</v>
      </c>
      <c r="I79" s="79"/>
      <c r="J79" s="80"/>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c r="EN79" s="81"/>
      <c r="EO79" s="81"/>
      <c r="EP79" s="81"/>
      <c r="EQ79" s="81"/>
      <c r="ER79" s="81"/>
      <c r="ES79" s="81"/>
      <c r="ET79" s="81"/>
      <c r="EU79" s="81"/>
      <c r="EV79" s="81"/>
      <c r="EW79" s="81"/>
      <c r="EX79" s="81"/>
      <c r="EY79" s="81"/>
      <c r="EZ79" s="81"/>
      <c r="FA79" s="81"/>
      <c r="FB79" s="81"/>
      <c r="FC79" s="81"/>
      <c r="FD79" s="81"/>
      <c r="FE79" s="81"/>
      <c r="FF79" s="81"/>
      <c r="FG79" s="81"/>
      <c r="FH79" s="81"/>
      <c r="FI79" s="81"/>
      <c r="FJ79" s="81"/>
      <c r="FK79" s="81"/>
      <c r="FL79" s="81"/>
      <c r="FM79" s="81"/>
      <c r="FN79" s="81"/>
      <c r="FO79" s="81"/>
      <c r="FP79" s="81"/>
      <c r="FQ79" s="81"/>
      <c r="FR79" s="81"/>
      <c r="FS79" s="81"/>
      <c r="FT79" s="81"/>
      <c r="FU79" s="81"/>
      <c r="FV79" s="81"/>
      <c r="FW79" s="81"/>
      <c r="FX79" s="81"/>
      <c r="FY79" s="81"/>
      <c r="FZ79" s="81"/>
      <c r="GA79" s="81"/>
      <c r="GB79" s="81"/>
      <c r="GC79" s="81"/>
      <c r="GD79" s="81"/>
      <c r="GE79" s="81"/>
      <c r="GF79" s="81"/>
      <c r="GG79" s="81"/>
      <c r="GH79" s="81"/>
      <c r="GI79" s="81"/>
      <c r="GJ79" s="81"/>
      <c r="GK79" s="81"/>
      <c r="GL79" s="81"/>
      <c r="GM79" s="81"/>
      <c r="GN79" s="81"/>
      <c r="GO79" s="81"/>
      <c r="GP79" s="81"/>
      <c r="GQ79" s="81"/>
      <c r="GR79" s="81"/>
      <c r="GS79" s="81"/>
      <c r="GT79" s="81"/>
      <c r="GU79" s="81"/>
      <c r="GV79" s="81"/>
      <c r="GW79" s="81"/>
      <c r="GX79" s="81"/>
      <c r="GY79" s="81"/>
      <c r="GZ79" s="81"/>
      <c r="HA79" s="81"/>
      <c r="HB79" s="81"/>
      <c r="HC79" s="81"/>
      <c r="HD79" s="81"/>
      <c r="HE79" s="81"/>
      <c r="HF79" s="81"/>
      <c r="HG79" s="81"/>
      <c r="HH79" s="81"/>
      <c r="HI79" s="81"/>
      <c r="HJ79" s="81"/>
      <c r="HK79" s="81"/>
      <c r="HL79" s="81"/>
      <c r="HM79" s="81"/>
      <c r="HN79" s="81"/>
      <c r="HO79" s="81"/>
      <c r="HP79" s="81"/>
      <c r="HQ79" s="81"/>
      <c r="HR79" s="81"/>
      <c r="HS79" s="81"/>
      <c r="HT79" s="81"/>
      <c r="HU79" s="81"/>
      <c r="HV79" s="81"/>
      <c r="HW79" s="81"/>
      <c r="HX79" s="81"/>
      <c r="HY79" s="81"/>
      <c r="HZ79" s="81"/>
      <c r="IA79" s="81"/>
      <c r="IB79" s="81"/>
      <c r="IC79" s="81"/>
      <c r="ID79" s="81"/>
      <c r="IE79" s="81"/>
      <c r="IF79" s="81"/>
      <c r="IG79" s="81"/>
      <c r="IH79" s="81"/>
      <c r="II79" s="81"/>
      <c r="IJ79" s="81"/>
      <c r="IK79" s="81"/>
      <c r="IL79" s="81"/>
      <c r="IM79" s="81"/>
    </row>
    <row r="80" spans="1:247" ht="31.5" x14ac:dyDescent="0.25">
      <c r="A80" s="77" t="s">
        <v>223</v>
      </c>
      <c r="B80" s="208" t="s">
        <v>321</v>
      </c>
      <c r="C80" s="209">
        <v>1000014273</v>
      </c>
      <c r="D80" s="209" t="s">
        <v>375</v>
      </c>
      <c r="E80" s="209" t="s">
        <v>399</v>
      </c>
      <c r="F80" s="209">
        <v>2</v>
      </c>
      <c r="G80" s="131"/>
      <c r="H80" s="78">
        <f t="shared" si="2"/>
        <v>0</v>
      </c>
      <c r="I80" s="79"/>
      <c r="J80" s="80"/>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c r="EN80" s="81"/>
      <c r="EO80" s="81"/>
      <c r="EP80" s="81"/>
      <c r="EQ80" s="81"/>
      <c r="ER80" s="81"/>
      <c r="ES80" s="81"/>
      <c r="ET80" s="81"/>
      <c r="EU80" s="81"/>
      <c r="EV80" s="81"/>
      <c r="EW80" s="81"/>
      <c r="EX80" s="81"/>
      <c r="EY80" s="81"/>
      <c r="EZ80" s="81"/>
      <c r="FA80" s="81"/>
      <c r="FB80" s="81"/>
      <c r="FC80" s="81"/>
      <c r="FD80" s="81"/>
      <c r="FE80" s="81"/>
      <c r="FF80" s="81"/>
      <c r="FG80" s="81"/>
      <c r="FH80" s="81"/>
      <c r="FI80" s="81"/>
      <c r="FJ80" s="81"/>
      <c r="FK80" s="81"/>
      <c r="FL80" s="81"/>
      <c r="FM80" s="81"/>
      <c r="FN80" s="81"/>
      <c r="FO80" s="81"/>
      <c r="FP80" s="81"/>
      <c r="FQ80" s="81"/>
      <c r="FR80" s="81"/>
      <c r="FS80" s="81"/>
      <c r="FT80" s="81"/>
      <c r="FU80" s="81"/>
      <c r="FV80" s="81"/>
      <c r="FW80" s="81"/>
      <c r="FX80" s="81"/>
      <c r="FY80" s="81"/>
      <c r="FZ80" s="81"/>
      <c r="GA80" s="81"/>
      <c r="GB80" s="81"/>
      <c r="GC80" s="81"/>
      <c r="GD80" s="81"/>
      <c r="GE80" s="81"/>
      <c r="GF80" s="81"/>
      <c r="GG80" s="81"/>
      <c r="GH80" s="81"/>
      <c r="GI80" s="81"/>
      <c r="GJ80" s="81"/>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row>
    <row r="81" spans="1:247" ht="31.5" x14ac:dyDescent="0.25">
      <c r="A81" s="77" t="s">
        <v>224</v>
      </c>
      <c r="B81" s="208" t="s">
        <v>322</v>
      </c>
      <c r="C81" s="209">
        <v>1000014272</v>
      </c>
      <c r="D81" s="209" t="s">
        <v>374</v>
      </c>
      <c r="E81" s="209" t="s">
        <v>399</v>
      </c>
      <c r="F81" s="209">
        <v>2</v>
      </c>
      <c r="G81" s="131"/>
      <c r="H81" s="78">
        <f t="shared" si="2"/>
        <v>0</v>
      </c>
      <c r="I81" s="79"/>
      <c r="J81" s="80"/>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c r="EN81" s="81"/>
      <c r="EO81" s="81"/>
      <c r="EP81" s="81"/>
      <c r="EQ81" s="81"/>
      <c r="ER81" s="81"/>
      <c r="ES81" s="81"/>
      <c r="ET81" s="81"/>
      <c r="EU81" s="81"/>
      <c r="EV81" s="81"/>
      <c r="EW81" s="81"/>
      <c r="EX81" s="81"/>
      <c r="EY81" s="81"/>
      <c r="EZ81" s="81"/>
      <c r="FA81" s="81"/>
      <c r="FB81" s="81"/>
      <c r="FC81" s="81"/>
      <c r="FD81" s="81"/>
      <c r="FE81" s="81"/>
      <c r="FF81" s="81"/>
      <c r="FG81" s="81"/>
      <c r="FH81" s="81"/>
      <c r="FI81" s="81"/>
      <c r="FJ81" s="81"/>
      <c r="FK81" s="81"/>
      <c r="FL81" s="81"/>
      <c r="FM81" s="81"/>
      <c r="FN81" s="81"/>
      <c r="FO81" s="81"/>
      <c r="FP81" s="81"/>
      <c r="FQ81" s="81"/>
      <c r="FR81" s="81"/>
      <c r="FS81" s="81"/>
      <c r="FT81" s="81"/>
      <c r="FU81" s="81"/>
      <c r="FV81" s="81"/>
      <c r="FW81" s="81"/>
      <c r="FX81" s="81"/>
      <c r="FY81" s="81"/>
      <c r="FZ81" s="81"/>
      <c r="GA81" s="81"/>
      <c r="GB81" s="81"/>
      <c r="GC81" s="81"/>
      <c r="GD81" s="81"/>
      <c r="GE81" s="81"/>
      <c r="GF81" s="81"/>
      <c r="GG81" s="81"/>
      <c r="GH81" s="81"/>
      <c r="GI81" s="81"/>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row>
    <row r="82" spans="1:247" ht="63" x14ac:dyDescent="0.25">
      <c r="A82" s="77" t="s">
        <v>225</v>
      </c>
      <c r="B82" s="208" t="s">
        <v>323</v>
      </c>
      <c r="C82" s="209">
        <v>1000031369</v>
      </c>
      <c r="D82" s="209" t="s">
        <v>164</v>
      </c>
      <c r="E82" s="209" t="s">
        <v>165</v>
      </c>
      <c r="F82" s="209">
        <v>1</v>
      </c>
      <c r="G82" s="131"/>
      <c r="H82" s="78">
        <f t="shared" si="2"/>
        <v>0</v>
      </c>
      <c r="I82" s="79"/>
      <c r="J82" s="80"/>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c r="EN82" s="81"/>
      <c r="EO82" s="81"/>
      <c r="EP82" s="81"/>
      <c r="EQ82" s="81"/>
      <c r="ER82" s="81"/>
      <c r="ES82" s="81"/>
      <c r="ET82" s="81"/>
      <c r="EU82" s="81"/>
      <c r="EV82" s="81"/>
      <c r="EW82" s="81"/>
      <c r="EX82" s="81"/>
      <c r="EY82" s="81"/>
      <c r="EZ82" s="81"/>
      <c r="FA82" s="81"/>
      <c r="FB82" s="81"/>
      <c r="FC82" s="81"/>
      <c r="FD82" s="81"/>
      <c r="FE82" s="81"/>
      <c r="FF82" s="81"/>
      <c r="FG82" s="81"/>
      <c r="FH82" s="81"/>
      <c r="FI82" s="81"/>
      <c r="FJ82" s="81"/>
      <c r="FK82" s="81"/>
      <c r="FL82" s="81"/>
      <c r="FM82" s="81"/>
      <c r="FN82" s="81"/>
      <c r="FO82" s="81"/>
      <c r="FP82" s="81"/>
      <c r="FQ82" s="81"/>
      <c r="FR82" s="81"/>
      <c r="FS82" s="81"/>
      <c r="FT82" s="81"/>
      <c r="FU82" s="81"/>
      <c r="FV82" s="81"/>
      <c r="FW82" s="81"/>
      <c r="FX82" s="81"/>
      <c r="FY82" s="81"/>
      <c r="FZ82" s="81"/>
      <c r="GA82" s="81"/>
      <c r="GB82" s="81"/>
      <c r="GC82" s="81"/>
      <c r="GD82" s="81"/>
      <c r="GE82" s="81"/>
      <c r="GF82" s="81"/>
      <c r="GG82" s="81"/>
      <c r="GH82" s="81"/>
      <c r="GI82" s="81"/>
      <c r="GJ82" s="81"/>
      <c r="GK82" s="81"/>
      <c r="GL82" s="81"/>
      <c r="GM82" s="81"/>
      <c r="GN82" s="81"/>
      <c r="GO82" s="81"/>
      <c r="GP82" s="81"/>
      <c r="GQ82" s="81"/>
      <c r="GR82" s="81"/>
      <c r="GS82" s="81"/>
      <c r="GT82" s="81"/>
      <c r="GU82" s="81"/>
      <c r="GV82" s="81"/>
      <c r="GW82" s="81"/>
      <c r="GX82" s="81"/>
      <c r="GY82" s="81"/>
      <c r="GZ82" s="81"/>
      <c r="HA82" s="81"/>
      <c r="HB82" s="81"/>
      <c r="HC82" s="81"/>
      <c r="HD82" s="81"/>
      <c r="HE82" s="81"/>
      <c r="HF82" s="81"/>
      <c r="HG82" s="81"/>
      <c r="HH82" s="81"/>
      <c r="HI82" s="81"/>
      <c r="HJ82" s="81"/>
      <c r="HK82" s="81"/>
      <c r="HL82" s="81"/>
      <c r="HM82" s="81"/>
      <c r="HN82" s="81"/>
      <c r="HO82" s="81"/>
      <c r="HP82" s="81"/>
      <c r="HQ82" s="81"/>
      <c r="HR82" s="81"/>
      <c r="HS82" s="81"/>
      <c r="HT82" s="81"/>
      <c r="HU82" s="81"/>
      <c r="HV82" s="81"/>
      <c r="HW82" s="81"/>
      <c r="HX82" s="81"/>
      <c r="HY82" s="81"/>
      <c r="HZ82" s="81"/>
      <c r="IA82" s="81"/>
      <c r="IB82" s="81"/>
      <c r="IC82" s="81"/>
      <c r="ID82" s="81"/>
      <c r="IE82" s="81"/>
      <c r="IF82" s="81"/>
      <c r="IG82" s="81"/>
      <c r="IH82" s="81"/>
      <c r="II82" s="81"/>
      <c r="IJ82" s="81"/>
      <c r="IK82" s="81"/>
      <c r="IL82" s="81"/>
      <c r="IM82" s="81"/>
    </row>
    <row r="83" spans="1:247" ht="31.5" x14ac:dyDescent="0.25">
      <c r="A83" s="77" t="s">
        <v>226</v>
      </c>
      <c r="B83" s="208" t="s">
        <v>323</v>
      </c>
      <c r="C83" s="209">
        <v>1000018706</v>
      </c>
      <c r="D83" s="209" t="s">
        <v>162</v>
      </c>
      <c r="E83" s="209" t="s">
        <v>399</v>
      </c>
      <c r="F83" s="209">
        <v>1</v>
      </c>
      <c r="G83" s="131"/>
      <c r="H83" s="78">
        <f t="shared" si="2"/>
        <v>0</v>
      </c>
      <c r="I83" s="79"/>
      <c r="J83" s="80"/>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c r="EN83" s="81"/>
      <c r="EO83" s="81"/>
      <c r="EP83" s="81"/>
      <c r="EQ83" s="81"/>
      <c r="ER83" s="81"/>
      <c r="ES83" s="81"/>
      <c r="ET83" s="81"/>
      <c r="EU83" s="81"/>
      <c r="EV83" s="81"/>
      <c r="EW83" s="81"/>
      <c r="EX83" s="81"/>
      <c r="EY83" s="81"/>
      <c r="EZ83" s="81"/>
      <c r="FA83" s="81"/>
      <c r="FB83" s="81"/>
      <c r="FC83" s="81"/>
      <c r="FD83" s="81"/>
      <c r="FE83" s="81"/>
      <c r="FF83" s="81"/>
      <c r="FG83" s="81"/>
      <c r="FH83" s="81"/>
      <c r="FI83" s="81"/>
      <c r="FJ83" s="81"/>
      <c r="FK83" s="81"/>
      <c r="FL83" s="81"/>
      <c r="FM83" s="81"/>
      <c r="FN83" s="81"/>
      <c r="FO83" s="81"/>
      <c r="FP83" s="81"/>
      <c r="FQ83" s="81"/>
      <c r="FR83" s="81"/>
      <c r="FS83" s="81"/>
      <c r="FT83" s="81"/>
      <c r="FU83" s="81"/>
      <c r="FV83" s="81"/>
      <c r="FW83" s="81"/>
      <c r="FX83" s="81"/>
      <c r="FY83" s="81"/>
      <c r="FZ83" s="81"/>
      <c r="GA83" s="81"/>
      <c r="GB83" s="81"/>
      <c r="GC83" s="81"/>
      <c r="GD83" s="81"/>
      <c r="GE83" s="81"/>
      <c r="GF83" s="81"/>
      <c r="GG83" s="81"/>
      <c r="GH83" s="81"/>
      <c r="GI83" s="81"/>
      <c r="GJ83" s="81"/>
      <c r="GK83" s="81"/>
      <c r="GL83" s="81"/>
      <c r="GM83" s="81"/>
      <c r="GN83" s="81"/>
      <c r="GO83" s="81"/>
      <c r="GP83" s="81"/>
      <c r="GQ83" s="81"/>
      <c r="GR83" s="81"/>
      <c r="GS83" s="81"/>
      <c r="GT83" s="81"/>
      <c r="GU83" s="81"/>
      <c r="GV83" s="81"/>
      <c r="GW83" s="81"/>
      <c r="GX83" s="81"/>
      <c r="GY83" s="81"/>
      <c r="GZ83" s="81"/>
      <c r="HA83" s="81"/>
      <c r="HB83" s="81"/>
      <c r="HC83" s="81"/>
      <c r="HD83" s="81"/>
      <c r="HE83" s="81"/>
      <c r="HF83" s="81"/>
      <c r="HG83" s="81"/>
      <c r="HH83" s="81"/>
      <c r="HI83" s="81"/>
      <c r="HJ83" s="81"/>
      <c r="HK83" s="81"/>
      <c r="HL83" s="81"/>
      <c r="HM83" s="81"/>
      <c r="HN83" s="81"/>
      <c r="HO83" s="81"/>
      <c r="HP83" s="81"/>
      <c r="HQ83" s="81"/>
      <c r="HR83" s="81"/>
      <c r="HS83" s="81"/>
      <c r="HT83" s="81"/>
      <c r="HU83" s="81"/>
      <c r="HV83" s="81"/>
      <c r="HW83" s="81"/>
      <c r="HX83" s="81"/>
      <c r="HY83" s="81"/>
      <c r="HZ83" s="81"/>
      <c r="IA83" s="81"/>
      <c r="IB83" s="81"/>
      <c r="IC83" s="81"/>
      <c r="ID83" s="81"/>
      <c r="IE83" s="81"/>
      <c r="IF83" s="81"/>
      <c r="IG83" s="81"/>
      <c r="IH83" s="81"/>
      <c r="II83" s="81"/>
      <c r="IJ83" s="81"/>
      <c r="IK83" s="81"/>
      <c r="IL83" s="81"/>
      <c r="IM83" s="81"/>
    </row>
    <row r="84" spans="1:247" ht="31.5" x14ac:dyDescent="0.25">
      <c r="A84" s="77" t="s">
        <v>227</v>
      </c>
      <c r="B84" s="208" t="s">
        <v>323</v>
      </c>
      <c r="C84" s="209">
        <v>1000014272</v>
      </c>
      <c r="D84" s="209" t="s">
        <v>374</v>
      </c>
      <c r="E84" s="209" t="s">
        <v>399</v>
      </c>
      <c r="F84" s="209">
        <v>2</v>
      </c>
      <c r="G84" s="131"/>
      <c r="H84" s="78">
        <f t="shared" si="2"/>
        <v>0</v>
      </c>
      <c r="I84" s="79"/>
      <c r="J84" s="80"/>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c r="EN84" s="81"/>
      <c r="EO84" s="81"/>
      <c r="EP84" s="81"/>
      <c r="EQ84" s="81"/>
      <c r="ER84" s="81"/>
      <c r="ES84" s="81"/>
      <c r="ET84" s="81"/>
      <c r="EU84" s="81"/>
      <c r="EV84" s="81"/>
      <c r="EW84" s="81"/>
      <c r="EX84" s="81"/>
      <c r="EY84" s="81"/>
      <c r="EZ84" s="81"/>
      <c r="FA84" s="81"/>
      <c r="FB84" s="81"/>
      <c r="FC84" s="81"/>
      <c r="FD84" s="81"/>
      <c r="FE84" s="81"/>
      <c r="FF84" s="81"/>
      <c r="FG84" s="81"/>
      <c r="FH84" s="81"/>
      <c r="FI84" s="81"/>
      <c r="FJ84" s="81"/>
      <c r="FK84" s="81"/>
      <c r="FL84" s="81"/>
      <c r="FM84" s="81"/>
      <c r="FN84" s="81"/>
      <c r="FO84" s="81"/>
      <c r="FP84" s="81"/>
      <c r="FQ84" s="81"/>
      <c r="FR84" s="81"/>
      <c r="FS84" s="81"/>
      <c r="FT84" s="81"/>
      <c r="FU84" s="81"/>
      <c r="FV84" s="81"/>
      <c r="FW84" s="81"/>
      <c r="FX84" s="81"/>
      <c r="FY84" s="81"/>
      <c r="FZ84" s="81"/>
      <c r="GA84" s="81"/>
      <c r="GB84" s="81"/>
      <c r="GC84" s="81"/>
      <c r="GD84" s="81"/>
      <c r="GE84" s="81"/>
      <c r="GF84" s="81"/>
      <c r="GG84" s="81"/>
      <c r="GH84" s="81"/>
      <c r="GI84" s="81"/>
      <c r="GJ84" s="81"/>
      <c r="GK84" s="81"/>
      <c r="GL84" s="81"/>
      <c r="GM84" s="81"/>
      <c r="GN84" s="81"/>
      <c r="GO84" s="81"/>
      <c r="GP84" s="81"/>
      <c r="GQ84" s="81"/>
      <c r="GR84" s="81"/>
      <c r="GS84" s="81"/>
      <c r="GT84" s="81"/>
      <c r="GU84" s="81"/>
      <c r="GV84" s="81"/>
      <c r="GW84" s="81"/>
      <c r="GX84" s="81"/>
      <c r="GY84" s="81"/>
      <c r="GZ84" s="81"/>
      <c r="HA84" s="81"/>
      <c r="HB84" s="81"/>
      <c r="HC84" s="81"/>
      <c r="HD84" s="81"/>
      <c r="HE84" s="81"/>
      <c r="HF84" s="81"/>
      <c r="HG84" s="81"/>
      <c r="HH84" s="81"/>
      <c r="HI84" s="81"/>
      <c r="HJ84" s="81"/>
      <c r="HK84" s="81"/>
      <c r="HL84" s="81"/>
      <c r="HM84" s="81"/>
      <c r="HN84" s="81"/>
      <c r="HO84" s="81"/>
      <c r="HP84" s="81"/>
      <c r="HQ84" s="81"/>
      <c r="HR84" s="81"/>
      <c r="HS84" s="81"/>
      <c r="HT84" s="81"/>
      <c r="HU84" s="81"/>
      <c r="HV84" s="81"/>
      <c r="HW84" s="81"/>
      <c r="HX84" s="81"/>
      <c r="HY84" s="81"/>
      <c r="HZ84" s="81"/>
      <c r="IA84" s="81"/>
      <c r="IB84" s="81"/>
      <c r="IC84" s="81"/>
      <c r="ID84" s="81"/>
      <c r="IE84" s="81"/>
      <c r="IF84" s="81"/>
      <c r="IG84" s="81"/>
      <c r="IH84" s="81"/>
      <c r="II84" s="81"/>
      <c r="IJ84" s="81"/>
      <c r="IK84" s="81"/>
      <c r="IL84" s="81"/>
      <c r="IM84" s="81"/>
    </row>
    <row r="85" spans="1:247" ht="31.5" x14ac:dyDescent="0.25">
      <c r="A85" s="77" t="s">
        <v>403</v>
      </c>
      <c r="B85" s="208" t="s">
        <v>323</v>
      </c>
      <c r="C85" s="209">
        <v>1000014273</v>
      </c>
      <c r="D85" s="209" t="s">
        <v>375</v>
      </c>
      <c r="E85" s="209" t="s">
        <v>399</v>
      </c>
      <c r="F85" s="209">
        <v>1</v>
      </c>
      <c r="G85" s="130"/>
      <c r="H85" s="78">
        <f t="shared" si="2"/>
        <v>0</v>
      </c>
      <c r="I85" s="79"/>
      <c r="J85" s="80"/>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c r="EN85" s="81"/>
      <c r="EO85" s="81"/>
      <c r="EP85" s="81"/>
      <c r="EQ85" s="81"/>
      <c r="ER85" s="81"/>
      <c r="ES85" s="81"/>
      <c r="ET85" s="81"/>
      <c r="EU85" s="81"/>
      <c r="EV85" s="81"/>
      <c r="EW85" s="81"/>
      <c r="EX85" s="81"/>
      <c r="EY85" s="81"/>
      <c r="EZ85" s="81"/>
      <c r="FA85" s="81"/>
      <c r="FB85" s="81"/>
      <c r="FC85" s="81"/>
      <c r="FD85" s="81"/>
      <c r="FE85" s="81"/>
      <c r="FF85" s="81"/>
      <c r="FG85" s="81"/>
      <c r="FH85" s="81"/>
      <c r="FI85" s="81"/>
      <c r="FJ85" s="81"/>
      <c r="FK85" s="81"/>
      <c r="FL85" s="81"/>
      <c r="FM85" s="81"/>
      <c r="FN85" s="81"/>
      <c r="FO85" s="81"/>
      <c r="FP85" s="81"/>
      <c r="FQ85" s="81"/>
      <c r="FR85" s="81"/>
      <c r="FS85" s="81"/>
      <c r="FT85" s="81"/>
      <c r="FU85" s="81"/>
      <c r="FV85" s="81"/>
      <c r="FW85" s="81"/>
      <c r="FX85" s="81"/>
      <c r="FY85" s="81"/>
      <c r="FZ85" s="81"/>
      <c r="GA85" s="81"/>
      <c r="GB85" s="81"/>
      <c r="GC85" s="81"/>
      <c r="GD85" s="81"/>
      <c r="GE85" s="81"/>
      <c r="GF85" s="81"/>
      <c r="GG85" s="81"/>
      <c r="GH85" s="81"/>
      <c r="GI85" s="81"/>
      <c r="GJ85" s="81"/>
      <c r="GK85" s="81"/>
      <c r="GL85" s="81"/>
      <c r="GM85" s="81"/>
      <c r="GN85" s="81"/>
      <c r="GO85" s="81"/>
      <c r="GP85" s="81"/>
      <c r="GQ85" s="81"/>
      <c r="GR85" s="81"/>
      <c r="GS85" s="81"/>
      <c r="GT85" s="81"/>
      <c r="GU85" s="81"/>
      <c r="GV85" s="81"/>
      <c r="GW85" s="81"/>
      <c r="GX85" s="81"/>
      <c r="GY85" s="81"/>
      <c r="GZ85" s="81"/>
      <c r="HA85" s="81"/>
      <c r="HB85" s="81"/>
      <c r="HC85" s="81"/>
      <c r="HD85" s="81"/>
      <c r="HE85" s="81"/>
      <c r="HF85" s="81"/>
      <c r="HG85" s="81"/>
      <c r="HH85" s="81"/>
      <c r="HI85" s="81"/>
      <c r="HJ85" s="81"/>
      <c r="HK85" s="81"/>
      <c r="HL85" s="81"/>
      <c r="HM85" s="81"/>
      <c r="HN85" s="81"/>
      <c r="HO85" s="81"/>
      <c r="HP85" s="81"/>
      <c r="HQ85" s="81"/>
      <c r="HR85" s="81"/>
      <c r="HS85" s="81"/>
      <c r="HT85" s="81"/>
      <c r="HU85" s="81"/>
      <c r="HV85" s="81"/>
      <c r="HW85" s="81"/>
      <c r="HX85" s="81"/>
      <c r="HY85" s="81"/>
      <c r="HZ85" s="81"/>
      <c r="IA85" s="81"/>
      <c r="IB85" s="81"/>
      <c r="IC85" s="81"/>
      <c r="ID85" s="81"/>
      <c r="IE85" s="81"/>
      <c r="IF85" s="81"/>
      <c r="IG85" s="81"/>
      <c r="IH85" s="81"/>
      <c r="II85" s="81"/>
      <c r="IJ85" s="81"/>
      <c r="IK85" s="81"/>
      <c r="IL85" s="81"/>
      <c r="IM85" s="81"/>
    </row>
    <row r="86" spans="1:247" ht="31.5" x14ac:dyDescent="0.25">
      <c r="A86" s="77" t="s">
        <v>404</v>
      </c>
      <c r="B86" s="208" t="s">
        <v>323</v>
      </c>
      <c r="C86" s="209">
        <v>1000031374</v>
      </c>
      <c r="D86" s="209" t="s">
        <v>161</v>
      </c>
      <c r="E86" s="209" t="s">
        <v>165</v>
      </c>
      <c r="F86" s="209">
        <v>1</v>
      </c>
      <c r="G86" s="131"/>
      <c r="H86" s="78">
        <f t="shared" si="2"/>
        <v>0</v>
      </c>
      <c r="I86" s="79"/>
      <c r="J86" s="80"/>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c r="EN86" s="81"/>
      <c r="EO86" s="81"/>
      <c r="EP86" s="81"/>
      <c r="EQ86" s="81"/>
      <c r="ER86" s="81"/>
      <c r="ES86" s="81"/>
      <c r="ET86" s="81"/>
      <c r="EU86" s="81"/>
      <c r="EV86" s="81"/>
      <c r="EW86" s="81"/>
      <c r="EX86" s="81"/>
      <c r="EY86" s="81"/>
      <c r="EZ86" s="81"/>
      <c r="FA86" s="81"/>
      <c r="FB86" s="81"/>
      <c r="FC86" s="81"/>
      <c r="FD86" s="81"/>
      <c r="FE86" s="81"/>
      <c r="FF86" s="81"/>
      <c r="FG86" s="81"/>
      <c r="FH86" s="81"/>
      <c r="FI86" s="81"/>
      <c r="FJ86" s="81"/>
      <c r="FK86" s="81"/>
      <c r="FL86" s="81"/>
      <c r="FM86" s="81"/>
      <c r="FN86" s="81"/>
      <c r="FO86" s="81"/>
      <c r="FP86" s="81"/>
      <c r="FQ86" s="81"/>
      <c r="FR86" s="81"/>
      <c r="FS86" s="81"/>
      <c r="FT86" s="81"/>
      <c r="FU86" s="81"/>
      <c r="FV86" s="81"/>
      <c r="FW86" s="81"/>
      <c r="FX86" s="81"/>
      <c r="FY86" s="81"/>
      <c r="FZ86" s="81"/>
      <c r="GA86" s="81"/>
      <c r="GB86" s="81"/>
      <c r="GC86" s="81"/>
      <c r="GD86" s="81"/>
      <c r="GE86" s="81"/>
      <c r="GF86" s="81"/>
      <c r="GG86" s="81"/>
      <c r="GH86" s="81"/>
      <c r="GI86" s="81"/>
      <c r="GJ86" s="81"/>
      <c r="GK86" s="81"/>
      <c r="GL86" s="81"/>
      <c r="GM86" s="81"/>
      <c r="GN86" s="81"/>
      <c r="GO86" s="81"/>
      <c r="GP86" s="81"/>
      <c r="GQ86" s="81"/>
      <c r="GR86" s="81"/>
      <c r="GS86" s="81"/>
      <c r="GT86" s="81"/>
      <c r="GU86" s="81"/>
      <c r="GV86" s="81"/>
      <c r="GW86" s="81"/>
      <c r="GX86" s="81"/>
      <c r="GY86" s="81"/>
      <c r="GZ86" s="81"/>
      <c r="HA86" s="81"/>
      <c r="HB86" s="81"/>
      <c r="HC86" s="81"/>
      <c r="HD86" s="81"/>
      <c r="HE86" s="81"/>
      <c r="HF86" s="81"/>
      <c r="HG86" s="81"/>
      <c r="HH86" s="81"/>
      <c r="HI86" s="81"/>
      <c r="HJ86" s="81"/>
      <c r="HK86" s="81"/>
      <c r="HL86" s="81"/>
      <c r="HM86" s="81"/>
      <c r="HN86" s="81"/>
      <c r="HO86" s="81"/>
      <c r="HP86" s="81"/>
      <c r="HQ86" s="81"/>
      <c r="HR86" s="81"/>
      <c r="HS86" s="81"/>
      <c r="HT86" s="81"/>
      <c r="HU86" s="81"/>
      <c r="HV86" s="81"/>
      <c r="HW86" s="81"/>
      <c r="HX86" s="81"/>
      <c r="HY86" s="81"/>
      <c r="HZ86" s="81"/>
      <c r="IA86" s="81"/>
      <c r="IB86" s="81"/>
      <c r="IC86" s="81"/>
      <c r="ID86" s="81"/>
      <c r="IE86" s="81"/>
      <c r="IF86" s="81"/>
      <c r="IG86" s="81"/>
      <c r="IH86" s="81"/>
      <c r="II86" s="81"/>
      <c r="IJ86" s="81"/>
      <c r="IK86" s="81"/>
      <c r="IL86" s="81"/>
      <c r="IM86" s="81"/>
    </row>
    <row r="87" spans="1:247" ht="31.5" x14ac:dyDescent="0.25">
      <c r="A87" s="77" t="s">
        <v>405</v>
      </c>
      <c r="B87" s="208" t="s">
        <v>323</v>
      </c>
      <c r="C87" s="209">
        <v>1000034950</v>
      </c>
      <c r="D87" s="209" t="s">
        <v>160</v>
      </c>
      <c r="E87" s="209" t="s">
        <v>399</v>
      </c>
      <c r="F87" s="209">
        <v>1</v>
      </c>
      <c r="G87" s="131"/>
      <c r="H87" s="78">
        <f t="shared" si="2"/>
        <v>0</v>
      </c>
      <c r="I87" s="79"/>
      <c r="J87" s="80"/>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c r="EN87" s="81"/>
      <c r="EO87" s="81"/>
      <c r="EP87" s="81"/>
      <c r="EQ87" s="81"/>
      <c r="ER87" s="81"/>
      <c r="ES87" s="81"/>
      <c r="ET87" s="81"/>
      <c r="EU87" s="81"/>
      <c r="EV87" s="81"/>
      <c r="EW87" s="81"/>
      <c r="EX87" s="81"/>
      <c r="EY87" s="81"/>
      <c r="EZ87" s="81"/>
      <c r="FA87" s="81"/>
      <c r="FB87" s="81"/>
      <c r="FC87" s="81"/>
      <c r="FD87" s="81"/>
      <c r="FE87" s="81"/>
      <c r="FF87" s="81"/>
      <c r="FG87" s="81"/>
      <c r="FH87" s="81"/>
      <c r="FI87" s="81"/>
      <c r="FJ87" s="81"/>
      <c r="FK87" s="81"/>
      <c r="FL87" s="81"/>
      <c r="FM87" s="81"/>
      <c r="FN87" s="81"/>
      <c r="FO87" s="81"/>
      <c r="FP87" s="81"/>
      <c r="FQ87" s="81"/>
      <c r="FR87" s="81"/>
      <c r="FS87" s="81"/>
      <c r="FT87" s="81"/>
      <c r="FU87" s="81"/>
      <c r="FV87" s="81"/>
      <c r="FW87" s="81"/>
      <c r="FX87" s="81"/>
      <c r="FY87" s="81"/>
      <c r="FZ87" s="81"/>
      <c r="GA87" s="81"/>
      <c r="GB87" s="81"/>
      <c r="GC87" s="81"/>
      <c r="GD87" s="81"/>
      <c r="GE87" s="81"/>
      <c r="GF87" s="81"/>
      <c r="GG87" s="81"/>
      <c r="GH87" s="81"/>
      <c r="GI87" s="81"/>
      <c r="GJ87" s="81"/>
      <c r="GK87" s="81"/>
      <c r="GL87" s="81"/>
      <c r="GM87" s="81"/>
      <c r="GN87" s="81"/>
      <c r="GO87" s="81"/>
      <c r="GP87" s="81"/>
      <c r="GQ87" s="81"/>
      <c r="GR87" s="81"/>
      <c r="GS87" s="81"/>
      <c r="GT87" s="81"/>
      <c r="GU87" s="81"/>
      <c r="GV87" s="81"/>
      <c r="GW87" s="81"/>
      <c r="GX87" s="81"/>
      <c r="GY87" s="81"/>
      <c r="GZ87" s="81"/>
      <c r="HA87" s="81"/>
      <c r="HB87" s="81"/>
      <c r="HC87" s="81"/>
      <c r="HD87" s="81"/>
      <c r="HE87" s="81"/>
      <c r="HF87" s="81"/>
      <c r="HG87" s="81"/>
      <c r="HH87" s="81"/>
      <c r="HI87" s="81"/>
      <c r="HJ87" s="81"/>
      <c r="HK87" s="81"/>
      <c r="HL87" s="81"/>
      <c r="HM87" s="81"/>
      <c r="HN87" s="81"/>
      <c r="HO87" s="81"/>
      <c r="HP87" s="81"/>
      <c r="HQ87" s="81"/>
      <c r="HR87" s="81"/>
      <c r="HS87" s="81"/>
      <c r="HT87" s="81"/>
      <c r="HU87" s="81"/>
      <c r="HV87" s="81"/>
      <c r="HW87" s="81"/>
      <c r="HX87" s="81"/>
      <c r="HY87" s="81"/>
      <c r="HZ87" s="81"/>
      <c r="IA87" s="81"/>
      <c r="IB87" s="81"/>
      <c r="IC87" s="81"/>
      <c r="ID87" s="81"/>
      <c r="IE87" s="81"/>
      <c r="IF87" s="81"/>
      <c r="IG87" s="81"/>
      <c r="IH87" s="81"/>
      <c r="II87" s="81"/>
      <c r="IJ87" s="81"/>
      <c r="IK87" s="81"/>
      <c r="IL87" s="81"/>
      <c r="IM87" s="81"/>
    </row>
    <row r="88" spans="1:247" ht="31.5" x14ac:dyDescent="0.25">
      <c r="A88" s="77" t="s">
        <v>406</v>
      </c>
      <c r="B88" s="208" t="s">
        <v>323</v>
      </c>
      <c r="C88" s="209">
        <v>1000031381</v>
      </c>
      <c r="D88" s="209" t="s">
        <v>159</v>
      </c>
      <c r="E88" s="209" t="s">
        <v>165</v>
      </c>
      <c r="F88" s="209">
        <v>1</v>
      </c>
      <c r="G88" s="131"/>
      <c r="H88" s="78">
        <f t="shared" si="2"/>
        <v>0</v>
      </c>
      <c r="I88" s="79"/>
      <c r="J88" s="80"/>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81"/>
      <c r="BS88" s="81"/>
      <c r="BT88" s="81"/>
      <c r="BU88" s="81"/>
      <c r="BV88" s="81"/>
      <c r="BW88" s="81"/>
      <c r="BX88" s="81"/>
      <c r="BY88" s="81"/>
      <c r="BZ88" s="81"/>
      <c r="CA88" s="81"/>
      <c r="CB88" s="81"/>
      <c r="CC88" s="81"/>
      <c r="CD88" s="81"/>
      <c r="CE88" s="81"/>
      <c r="CF88" s="81"/>
      <c r="CG88" s="81"/>
      <c r="CH88" s="81"/>
      <c r="CI88" s="81"/>
      <c r="CJ88" s="81"/>
      <c r="CK88" s="81"/>
      <c r="CL88" s="81"/>
      <c r="CM88" s="81"/>
      <c r="CN88" s="81"/>
      <c r="CO88" s="81"/>
      <c r="CP88" s="81"/>
      <c r="CQ88" s="81"/>
      <c r="CR88" s="81"/>
      <c r="CS88" s="81"/>
      <c r="CT88" s="81"/>
      <c r="CU88" s="81"/>
      <c r="CV88" s="81"/>
      <c r="CW88" s="81"/>
      <c r="CX88" s="81"/>
      <c r="CY88" s="81"/>
      <c r="CZ88" s="81"/>
      <c r="DA88" s="81"/>
      <c r="DB88" s="81"/>
      <c r="DC88" s="81"/>
      <c r="DD88" s="81"/>
      <c r="DE88" s="81"/>
      <c r="DF88" s="81"/>
      <c r="DG88" s="81"/>
      <c r="DH88" s="81"/>
      <c r="DI88" s="81"/>
      <c r="DJ88" s="81"/>
      <c r="DK88" s="81"/>
      <c r="DL88" s="81"/>
      <c r="DM88" s="81"/>
      <c r="DN88" s="81"/>
      <c r="DO88" s="81"/>
      <c r="DP88" s="81"/>
      <c r="DQ88" s="81"/>
      <c r="DR88" s="81"/>
      <c r="DS88" s="81"/>
      <c r="DT88" s="81"/>
      <c r="DU88" s="81"/>
      <c r="DV88" s="81"/>
      <c r="DW88" s="81"/>
      <c r="DX88" s="81"/>
      <c r="DY88" s="81"/>
      <c r="DZ88" s="81"/>
      <c r="EA88" s="81"/>
      <c r="EB88" s="81"/>
      <c r="EC88" s="81"/>
      <c r="ED88" s="81"/>
      <c r="EE88" s="81"/>
      <c r="EF88" s="81"/>
      <c r="EG88" s="81"/>
      <c r="EH88" s="81"/>
      <c r="EI88" s="81"/>
      <c r="EJ88" s="81"/>
      <c r="EK88" s="81"/>
      <c r="EL88" s="81"/>
      <c r="EM88" s="81"/>
      <c r="EN88" s="81"/>
      <c r="EO88" s="81"/>
      <c r="EP88" s="81"/>
      <c r="EQ88" s="81"/>
      <c r="ER88" s="81"/>
      <c r="ES88" s="81"/>
      <c r="ET88" s="81"/>
      <c r="EU88" s="81"/>
      <c r="EV88" s="81"/>
      <c r="EW88" s="81"/>
      <c r="EX88" s="81"/>
      <c r="EY88" s="81"/>
      <c r="EZ88" s="81"/>
      <c r="FA88" s="81"/>
      <c r="FB88" s="81"/>
      <c r="FC88" s="81"/>
      <c r="FD88" s="81"/>
      <c r="FE88" s="81"/>
      <c r="FF88" s="81"/>
      <c r="FG88" s="81"/>
      <c r="FH88" s="81"/>
      <c r="FI88" s="81"/>
      <c r="FJ88" s="81"/>
      <c r="FK88" s="81"/>
      <c r="FL88" s="81"/>
      <c r="FM88" s="81"/>
      <c r="FN88" s="81"/>
      <c r="FO88" s="81"/>
      <c r="FP88" s="81"/>
      <c r="FQ88" s="81"/>
      <c r="FR88" s="81"/>
      <c r="FS88" s="81"/>
      <c r="FT88" s="81"/>
      <c r="FU88" s="81"/>
      <c r="FV88" s="81"/>
      <c r="FW88" s="81"/>
      <c r="FX88" s="81"/>
      <c r="FY88" s="81"/>
      <c r="FZ88" s="81"/>
      <c r="GA88" s="81"/>
      <c r="GB88" s="81"/>
      <c r="GC88" s="81"/>
      <c r="GD88" s="81"/>
      <c r="GE88" s="81"/>
      <c r="GF88" s="81"/>
      <c r="GG88" s="81"/>
      <c r="GH88" s="81"/>
      <c r="GI88" s="81"/>
      <c r="GJ88" s="81"/>
      <c r="GK88" s="81"/>
      <c r="GL88" s="81"/>
      <c r="GM88" s="81"/>
      <c r="GN88" s="81"/>
      <c r="GO88" s="81"/>
      <c r="GP88" s="81"/>
      <c r="GQ88" s="81"/>
      <c r="GR88" s="81"/>
      <c r="GS88" s="81"/>
      <c r="GT88" s="81"/>
      <c r="GU88" s="81"/>
      <c r="GV88" s="81"/>
      <c r="GW88" s="81"/>
      <c r="GX88" s="81"/>
      <c r="GY88" s="81"/>
      <c r="GZ88" s="81"/>
      <c r="HA88" s="81"/>
      <c r="HB88" s="81"/>
      <c r="HC88" s="81"/>
      <c r="HD88" s="81"/>
      <c r="HE88" s="81"/>
      <c r="HF88" s="81"/>
      <c r="HG88" s="81"/>
      <c r="HH88" s="81"/>
      <c r="HI88" s="81"/>
      <c r="HJ88" s="81"/>
      <c r="HK88" s="81"/>
      <c r="HL88" s="81"/>
      <c r="HM88" s="81"/>
      <c r="HN88" s="81"/>
      <c r="HO88" s="81"/>
      <c r="HP88" s="81"/>
      <c r="HQ88" s="81"/>
      <c r="HR88" s="81"/>
      <c r="HS88" s="81"/>
      <c r="HT88" s="81"/>
      <c r="HU88" s="81"/>
      <c r="HV88" s="81"/>
      <c r="HW88" s="81"/>
      <c r="HX88" s="81"/>
      <c r="HY88" s="81"/>
      <c r="HZ88" s="81"/>
      <c r="IA88" s="81"/>
      <c r="IB88" s="81"/>
      <c r="IC88" s="81"/>
      <c r="ID88" s="81"/>
      <c r="IE88" s="81"/>
      <c r="IF88" s="81"/>
      <c r="IG88" s="81"/>
      <c r="IH88" s="81"/>
      <c r="II88" s="81"/>
      <c r="IJ88" s="81"/>
      <c r="IK88" s="81"/>
      <c r="IL88" s="81"/>
      <c r="IM88" s="81"/>
    </row>
    <row r="89" spans="1:247" ht="31.5" x14ac:dyDescent="0.25">
      <c r="A89" s="77" t="s">
        <v>407</v>
      </c>
      <c r="B89" s="208" t="s">
        <v>323</v>
      </c>
      <c r="C89" s="209">
        <v>1000034998</v>
      </c>
      <c r="D89" s="209" t="s">
        <v>376</v>
      </c>
      <c r="E89" s="209" t="s">
        <v>399</v>
      </c>
      <c r="F89" s="209">
        <v>1</v>
      </c>
      <c r="G89" s="131"/>
      <c r="H89" s="78">
        <f t="shared" ref="H89:H100" si="3">G89*F89</f>
        <v>0</v>
      </c>
      <c r="I89" s="79"/>
      <c r="J89" s="80"/>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81"/>
      <c r="BS89" s="81"/>
      <c r="BT89" s="81"/>
      <c r="BU89" s="81"/>
      <c r="BV89" s="81"/>
      <c r="BW89" s="81"/>
      <c r="BX89" s="81"/>
      <c r="BY89" s="81"/>
      <c r="BZ89" s="81"/>
      <c r="CA89" s="81"/>
      <c r="CB89" s="81"/>
      <c r="CC89" s="81"/>
      <c r="CD89" s="81"/>
      <c r="CE89" s="81"/>
      <c r="CF89" s="81"/>
      <c r="CG89" s="81"/>
      <c r="CH89" s="81"/>
      <c r="CI89" s="81"/>
      <c r="CJ89" s="81"/>
      <c r="CK89" s="81"/>
      <c r="CL89" s="81"/>
      <c r="CM89" s="81"/>
      <c r="CN89" s="81"/>
      <c r="CO89" s="81"/>
      <c r="CP89" s="81"/>
      <c r="CQ89" s="81"/>
      <c r="CR89" s="81"/>
      <c r="CS89" s="81"/>
      <c r="CT89" s="81"/>
      <c r="CU89" s="81"/>
      <c r="CV89" s="81"/>
      <c r="CW89" s="81"/>
      <c r="CX89" s="81"/>
      <c r="CY89" s="81"/>
      <c r="CZ89" s="81"/>
      <c r="DA89" s="81"/>
      <c r="DB89" s="81"/>
      <c r="DC89" s="81"/>
      <c r="DD89" s="81"/>
      <c r="DE89" s="81"/>
      <c r="DF89" s="81"/>
      <c r="DG89" s="81"/>
      <c r="DH89" s="81"/>
      <c r="DI89" s="81"/>
      <c r="DJ89" s="81"/>
      <c r="DK89" s="81"/>
      <c r="DL89" s="81"/>
      <c r="DM89" s="81"/>
      <c r="DN89" s="81"/>
      <c r="DO89" s="81"/>
      <c r="DP89" s="81"/>
      <c r="DQ89" s="81"/>
      <c r="DR89" s="81"/>
      <c r="DS89" s="81"/>
      <c r="DT89" s="81"/>
      <c r="DU89" s="81"/>
      <c r="DV89" s="81"/>
      <c r="DW89" s="81"/>
      <c r="DX89" s="81"/>
      <c r="DY89" s="81"/>
      <c r="DZ89" s="81"/>
      <c r="EA89" s="81"/>
      <c r="EB89" s="81"/>
      <c r="EC89" s="81"/>
      <c r="ED89" s="81"/>
      <c r="EE89" s="81"/>
      <c r="EF89" s="81"/>
      <c r="EG89" s="81"/>
      <c r="EH89" s="81"/>
      <c r="EI89" s="81"/>
      <c r="EJ89" s="81"/>
      <c r="EK89" s="81"/>
      <c r="EL89" s="81"/>
      <c r="EM89" s="81"/>
      <c r="EN89" s="81"/>
      <c r="EO89" s="81"/>
      <c r="EP89" s="81"/>
      <c r="EQ89" s="81"/>
      <c r="ER89" s="81"/>
      <c r="ES89" s="81"/>
      <c r="ET89" s="81"/>
      <c r="EU89" s="81"/>
      <c r="EV89" s="81"/>
      <c r="EW89" s="81"/>
      <c r="EX89" s="81"/>
      <c r="EY89" s="81"/>
      <c r="EZ89" s="81"/>
      <c r="FA89" s="81"/>
      <c r="FB89" s="81"/>
      <c r="FC89" s="81"/>
      <c r="FD89" s="81"/>
      <c r="FE89" s="81"/>
      <c r="FF89" s="81"/>
      <c r="FG89" s="81"/>
      <c r="FH89" s="81"/>
      <c r="FI89" s="81"/>
      <c r="FJ89" s="81"/>
      <c r="FK89" s="81"/>
      <c r="FL89" s="81"/>
      <c r="FM89" s="81"/>
      <c r="FN89" s="81"/>
      <c r="FO89" s="81"/>
      <c r="FP89" s="81"/>
      <c r="FQ89" s="81"/>
      <c r="FR89" s="81"/>
      <c r="FS89" s="81"/>
      <c r="FT89" s="81"/>
      <c r="FU89" s="81"/>
      <c r="FV89" s="81"/>
      <c r="FW89" s="81"/>
      <c r="FX89" s="81"/>
      <c r="FY89" s="81"/>
      <c r="FZ89" s="81"/>
      <c r="GA89" s="81"/>
      <c r="GB89" s="81"/>
      <c r="GC89" s="81"/>
      <c r="GD89" s="81"/>
      <c r="GE89" s="81"/>
      <c r="GF89" s="81"/>
      <c r="GG89" s="81"/>
      <c r="GH89" s="81"/>
      <c r="GI89" s="81"/>
      <c r="GJ89" s="81"/>
      <c r="GK89" s="81"/>
      <c r="GL89" s="81"/>
      <c r="GM89" s="81"/>
      <c r="GN89" s="81"/>
      <c r="GO89" s="81"/>
      <c r="GP89" s="81"/>
      <c r="GQ89" s="81"/>
      <c r="GR89" s="81"/>
      <c r="GS89" s="81"/>
      <c r="GT89" s="81"/>
      <c r="GU89" s="81"/>
      <c r="GV89" s="81"/>
      <c r="GW89" s="81"/>
      <c r="GX89" s="81"/>
      <c r="GY89" s="81"/>
      <c r="GZ89" s="81"/>
      <c r="HA89" s="81"/>
      <c r="HB89" s="81"/>
      <c r="HC89" s="81"/>
      <c r="HD89" s="81"/>
      <c r="HE89" s="81"/>
      <c r="HF89" s="81"/>
      <c r="HG89" s="81"/>
      <c r="HH89" s="81"/>
      <c r="HI89" s="81"/>
      <c r="HJ89" s="81"/>
      <c r="HK89" s="81"/>
      <c r="HL89" s="81"/>
      <c r="HM89" s="81"/>
      <c r="HN89" s="81"/>
      <c r="HO89" s="81"/>
      <c r="HP89" s="81"/>
      <c r="HQ89" s="81"/>
      <c r="HR89" s="81"/>
      <c r="HS89" s="81"/>
      <c r="HT89" s="81"/>
      <c r="HU89" s="81"/>
      <c r="HV89" s="81"/>
      <c r="HW89" s="81"/>
      <c r="HX89" s="81"/>
      <c r="HY89" s="81"/>
      <c r="HZ89" s="81"/>
      <c r="IA89" s="81"/>
      <c r="IB89" s="81"/>
      <c r="IC89" s="81"/>
      <c r="ID89" s="81"/>
      <c r="IE89" s="81"/>
      <c r="IF89" s="81"/>
      <c r="IG89" s="81"/>
      <c r="IH89" s="81"/>
      <c r="II89" s="81"/>
      <c r="IJ89" s="81"/>
      <c r="IK89" s="81"/>
      <c r="IL89" s="81"/>
      <c r="IM89" s="81"/>
    </row>
    <row r="90" spans="1:247" ht="31.5" x14ac:dyDescent="0.25">
      <c r="A90" s="77" t="s">
        <v>408</v>
      </c>
      <c r="B90" s="208" t="s">
        <v>323</v>
      </c>
      <c r="C90" s="209">
        <v>1000031398</v>
      </c>
      <c r="D90" s="209" t="s">
        <v>378</v>
      </c>
      <c r="E90" s="209" t="s">
        <v>165</v>
      </c>
      <c r="F90" s="209">
        <v>1</v>
      </c>
      <c r="G90" s="131"/>
      <c r="H90" s="78">
        <f t="shared" si="3"/>
        <v>0</v>
      </c>
      <c r="I90" s="79"/>
      <c r="J90" s="80"/>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row>
    <row r="91" spans="1:247" ht="31.5" x14ac:dyDescent="0.25">
      <c r="A91" s="77" t="s">
        <v>409</v>
      </c>
      <c r="B91" s="208" t="s">
        <v>323</v>
      </c>
      <c r="C91" s="209">
        <v>1000037546</v>
      </c>
      <c r="D91" s="209" t="s">
        <v>377</v>
      </c>
      <c r="E91" s="209" t="s">
        <v>400</v>
      </c>
      <c r="F91" s="209">
        <v>0.5</v>
      </c>
      <c r="G91" s="130"/>
      <c r="H91" s="78">
        <f t="shared" si="3"/>
        <v>0</v>
      </c>
      <c r="I91" s="79"/>
      <c r="J91" s="80"/>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c r="EN91" s="81"/>
      <c r="EO91" s="81"/>
      <c r="EP91" s="81"/>
      <c r="EQ91" s="81"/>
      <c r="ER91" s="81"/>
      <c r="ES91" s="81"/>
      <c r="ET91" s="81"/>
      <c r="EU91" s="81"/>
      <c r="EV91" s="81"/>
      <c r="EW91" s="81"/>
      <c r="EX91" s="81"/>
      <c r="EY91" s="81"/>
      <c r="EZ91" s="81"/>
      <c r="FA91" s="81"/>
      <c r="FB91" s="81"/>
      <c r="FC91" s="81"/>
      <c r="FD91" s="81"/>
      <c r="FE91" s="81"/>
      <c r="FF91" s="81"/>
      <c r="FG91" s="81"/>
      <c r="FH91" s="81"/>
      <c r="FI91" s="81"/>
      <c r="FJ91" s="81"/>
      <c r="FK91" s="81"/>
      <c r="FL91" s="81"/>
      <c r="FM91" s="81"/>
      <c r="FN91" s="81"/>
      <c r="FO91" s="81"/>
      <c r="FP91" s="81"/>
      <c r="FQ91" s="81"/>
      <c r="FR91" s="81"/>
      <c r="FS91" s="81"/>
      <c r="FT91" s="81"/>
      <c r="FU91" s="81"/>
      <c r="FV91" s="81"/>
      <c r="FW91" s="81"/>
      <c r="FX91" s="81"/>
      <c r="FY91" s="81"/>
      <c r="FZ91" s="81"/>
      <c r="GA91" s="81"/>
      <c r="GB91" s="81"/>
      <c r="GC91" s="81"/>
      <c r="GD91" s="81"/>
      <c r="GE91" s="81"/>
      <c r="GF91" s="81"/>
      <c r="GG91" s="81"/>
      <c r="GH91" s="81"/>
      <c r="GI91" s="81"/>
      <c r="GJ91" s="81"/>
      <c r="GK91" s="81"/>
      <c r="GL91" s="81"/>
      <c r="GM91" s="81"/>
      <c r="GN91" s="81"/>
      <c r="GO91" s="81"/>
      <c r="GP91" s="81"/>
      <c r="GQ91" s="81"/>
      <c r="GR91" s="81"/>
      <c r="GS91" s="81"/>
      <c r="GT91" s="81"/>
      <c r="GU91" s="81"/>
      <c r="GV91" s="81"/>
      <c r="GW91" s="81"/>
      <c r="GX91" s="81"/>
      <c r="GY91" s="81"/>
      <c r="GZ91" s="81"/>
      <c r="HA91" s="81"/>
      <c r="HB91" s="81"/>
      <c r="HC91" s="81"/>
      <c r="HD91" s="81"/>
      <c r="HE91" s="81"/>
      <c r="HF91" s="81"/>
      <c r="HG91" s="81"/>
      <c r="HH91" s="81"/>
      <c r="HI91" s="81"/>
      <c r="HJ91" s="81"/>
      <c r="HK91" s="81"/>
      <c r="HL91" s="81"/>
      <c r="HM91" s="81"/>
      <c r="HN91" s="81"/>
      <c r="HO91" s="81"/>
      <c r="HP91" s="81"/>
      <c r="HQ91" s="81"/>
      <c r="HR91" s="81"/>
      <c r="HS91" s="81"/>
      <c r="HT91" s="81"/>
      <c r="HU91" s="81"/>
      <c r="HV91" s="81"/>
      <c r="HW91" s="81"/>
      <c r="HX91" s="81"/>
      <c r="HY91" s="81"/>
      <c r="HZ91" s="81"/>
      <c r="IA91" s="81"/>
      <c r="IB91" s="81"/>
      <c r="IC91" s="81"/>
      <c r="ID91" s="81"/>
      <c r="IE91" s="81"/>
      <c r="IF91" s="81"/>
      <c r="IG91" s="81"/>
      <c r="IH91" s="81"/>
      <c r="II91" s="81"/>
      <c r="IJ91" s="81"/>
      <c r="IK91" s="81"/>
      <c r="IL91" s="81"/>
      <c r="IM91" s="81"/>
    </row>
    <row r="92" spans="1:247" ht="31.5" x14ac:dyDescent="0.25">
      <c r="A92" s="77" t="s">
        <v>410</v>
      </c>
      <c r="B92" s="208" t="s">
        <v>323</v>
      </c>
      <c r="C92" s="209">
        <v>1000066614</v>
      </c>
      <c r="D92" s="209" t="s">
        <v>157</v>
      </c>
      <c r="E92" s="209" t="s">
        <v>400</v>
      </c>
      <c r="F92" s="209">
        <v>3.5000000000000003E-2</v>
      </c>
      <c r="G92" s="131"/>
      <c r="H92" s="78">
        <f t="shared" si="3"/>
        <v>0</v>
      </c>
      <c r="I92" s="79"/>
      <c r="J92" s="80"/>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81"/>
      <c r="BS92" s="81"/>
      <c r="BT92" s="81"/>
      <c r="BU92" s="81"/>
      <c r="BV92" s="81"/>
      <c r="BW92" s="81"/>
      <c r="BX92" s="81"/>
      <c r="BY92" s="81"/>
      <c r="BZ92" s="81"/>
      <c r="CA92" s="81"/>
      <c r="CB92" s="81"/>
      <c r="CC92" s="81"/>
      <c r="CD92" s="81"/>
      <c r="CE92" s="81"/>
      <c r="CF92" s="81"/>
      <c r="CG92" s="81"/>
      <c r="CH92" s="81"/>
      <c r="CI92" s="81"/>
      <c r="CJ92" s="81"/>
      <c r="CK92" s="81"/>
      <c r="CL92" s="81"/>
      <c r="CM92" s="81"/>
      <c r="CN92" s="81"/>
      <c r="CO92" s="81"/>
      <c r="CP92" s="81"/>
      <c r="CQ92" s="81"/>
      <c r="CR92" s="81"/>
      <c r="CS92" s="81"/>
      <c r="CT92" s="81"/>
      <c r="CU92" s="81"/>
      <c r="CV92" s="81"/>
      <c r="CW92" s="81"/>
      <c r="CX92" s="81"/>
      <c r="CY92" s="81"/>
      <c r="CZ92" s="81"/>
      <c r="DA92" s="81"/>
      <c r="DB92" s="81"/>
      <c r="DC92" s="81"/>
      <c r="DD92" s="81"/>
      <c r="DE92" s="81"/>
      <c r="DF92" s="81"/>
      <c r="DG92" s="81"/>
      <c r="DH92" s="81"/>
      <c r="DI92" s="81"/>
      <c r="DJ92" s="81"/>
      <c r="DK92" s="81"/>
      <c r="DL92" s="81"/>
      <c r="DM92" s="81"/>
      <c r="DN92" s="81"/>
      <c r="DO92" s="81"/>
      <c r="DP92" s="81"/>
      <c r="DQ92" s="81"/>
      <c r="DR92" s="81"/>
      <c r="DS92" s="81"/>
      <c r="DT92" s="81"/>
      <c r="DU92" s="81"/>
      <c r="DV92" s="81"/>
      <c r="DW92" s="81"/>
      <c r="DX92" s="81"/>
      <c r="DY92" s="81"/>
      <c r="DZ92" s="81"/>
      <c r="EA92" s="81"/>
      <c r="EB92" s="81"/>
      <c r="EC92" s="81"/>
      <c r="ED92" s="81"/>
      <c r="EE92" s="81"/>
      <c r="EF92" s="81"/>
      <c r="EG92" s="81"/>
      <c r="EH92" s="81"/>
      <c r="EI92" s="81"/>
      <c r="EJ92" s="81"/>
      <c r="EK92" s="81"/>
      <c r="EL92" s="81"/>
      <c r="EM92" s="81"/>
      <c r="EN92" s="81"/>
      <c r="EO92" s="81"/>
      <c r="EP92" s="81"/>
      <c r="EQ92" s="81"/>
      <c r="ER92" s="81"/>
      <c r="ES92" s="81"/>
      <c r="ET92" s="81"/>
      <c r="EU92" s="81"/>
      <c r="EV92" s="81"/>
      <c r="EW92" s="81"/>
      <c r="EX92" s="81"/>
      <c r="EY92" s="81"/>
      <c r="EZ92" s="81"/>
      <c r="FA92" s="81"/>
      <c r="FB92" s="81"/>
      <c r="FC92" s="81"/>
      <c r="FD92" s="81"/>
      <c r="FE92" s="81"/>
      <c r="FF92" s="81"/>
      <c r="FG92" s="81"/>
      <c r="FH92" s="81"/>
      <c r="FI92" s="81"/>
      <c r="FJ92" s="81"/>
      <c r="FK92" s="81"/>
      <c r="FL92" s="81"/>
      <c r="FM92" s="81"/>
      <c r="FN92" s="81"/>
      <c r="FO92" s="81"/>
      <c r="FP92" s="81"/>
      <c r="FQ92" s="81"/>
      <c r="FR92" s="81"/>
      <c r="FS92" s="81"/>
      <c r="FT92" s="81"/>
      <c r="FU92" s="81"/>
      <c r="FV92" s="81"/>
      <c r="FW92" s="81"/>
      <c r="FX92" s="81"/>
      <c r="FY92" s="81"/>
      <c r="FZ92" s="81"/>
      <c r="GA92" s="81"/>
      <c r="GB92" s="81"/>
      <c r="GC92" s="81"/>
      <c r="GD92" s="81"/>
      <c r="GE92" s="81"/>
      <c r="GF92" s="81"/>
      <c r="GG92" s="81"/>
      <c r="GH92" s="81"/>
      <c r="GI92" s="81"/>
      <c r="GJ92" s="81"/>
      <c r="GK92" s="81"/>
      <c r="GL92" s="81"/>
      <c r="GM92" s="81"/>
      <c r="GN92" s="81"/>
      <c r="GO92" s="81"/>
      <c r="GP92" s="81"/>
      <c r="GQ92" s="81"/>
      <c r="GR92" s="81"/>
      <c r="GS92" s="81"/>
      <c r="GT92" s="81"/>
      <c r="GU92" s="81"/>
      <c r="GV92" s="81"/>
      <c r="GW92" s="81"/>
      <c r="GX92" s="81"/>
      <c r="GY92" s="81"/>
      <c r="GZ92" s="81"/>
      <c r="HA92" s="81"/>
      <c r="HB92" s="81"/>
      <c r="HC92" s="81"/>
      <c r="HD92" s="81"/>
      <c r="HE92" s="81"/>
      <c r="HF92" s="81"/>
      <c r="HG92" s="81"/>
      <c r="HH92" s="81"/>
      <c r="HI92" s="81"/>
      <c r="HJ92" s="81"/>
      <c r="HK92" s="81"/>
      <c r="HL92" s="81"/>
      <c r="HM92" s="81"/>
      <c r="HN92" s="81"/>
      <c r="HO92" s="81"/>
      <c r="HP92" s="81"/>
      <c r="HQ92" s="81"/>
      <c r="HR92" s="81"/>
      <c r="HS92" s="81"/>
      <c r="HT92" s="81"/>
      <c r="HU92" s="81"/>
      <c r="HV92" s="81"/>
      <c r="HW92" s="81"/>
      <c r="HX92" s="81"/>
      <c r="HY92" s="81"/>
      <c r="HZ92" s="81"/>
      <c r="IA92" s="81"/>
      <c r="IB92" s="81"/>
      <c r="IC92" s="81"/>
      <c r="ID92" s="81"/>
      <c r="IE92" s="81"/>
      <c r="IF92" s="81"/>
      <c r="IG92" s="81"/>
      <c r="IH92" s="81"/>
      <c r="II92" s="81"/>
      <c r="IJ92" s="81"/>
      <c r="IK92" s="81"/>
      <c r="IL92" s="81"/>
      <c r="IM92" s="81"/>
    </row>
    <row r="93" spans="1:247" ht="31.5" x14ac:dyDescent="0.25">
      <c r="A93" s="77" t="s">
        <v>411</v>
      </c>
      <c r="B93" s="208" t="s">
        <v>323</v>
      </c>
      <c r="C93" s="209" t="s">
        <v>324</v>
      </c>
      <c r="D93" s="209" t="s">
        <v>156</v>
      </c>
      <c r="E93" s="209" t="s">
        <v>399</v>
      </c>
      <c r="F93" s="209">
        <v>4</v>
      </c>
      <c r="G93" s="131"/>
      <c r="H93" s="78">
        <f t="shared" si="3"/>
        <v>0</v>
      </c>
      <c r="I93" s="79"/>
      <c r="J93" s="80"/>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81"/>
      <c r="BS93" s="81"/>
      <c r="BT93" s="81"/>
      <c r="BU93" s="81"/>
      <c r="BV93" s="81"/>
      <c r="BW93" s="81"/>
      <c r="BX93" s="81"/>
      <c r="BY93" s="81"/>
      <c r="BZ93" s="81"/>
      <c r="CA93" s="81"/>
      <c r="CB93" s="81"/>
      <c r="CC93" s="81"/>
      <c r="CD93" s="81"/>
      <c r="CE93" s="81"/>
      <c r="CF93" s="81"/>
      <c r="CG93" s="81"/>
      <c r="CH93" s="81"/>
      <c r="CI93" s="81"/>
      <c r="CJ93" s="81"/>
      <c r="CK93" s="81"/>
      <c r="CL93" s="81"/>
      <c r="CM93" s="81"/>
      <c r="CN93" s="81"/>
      <c r="CO93" s="81"/>
      <c r="CP93" s="81"/>
      <c r="CQ93" s="81"/>
      <c r="CR93" s="81"/>
      <c r="CS93" s="81"/>
      <c r="CT93" s="81"/>
      <c r="CU93" s="81"/>
      <c r="CV93" s="81"/>
      <c r="CW93" s="81"/>
      <c r="CX93" s="81"/>
      <c r="CY93" s="81"/>
      <c r="CZ93" s="81"/>
      <c r="DA93" s="81"/>
      <c r="DB93" s="81"/>
      <c r="DC93" s="81"/>
      <c r="DD93" s="81"/>
      <c r="DE93" s="81"/>
      <c r="DF93" s="81"/>
      <c r="DG93" s="81"/>
      <c r="DH93" s="81"/>
      <c r="DI93" s="81"/>
      <c r="DJ93" s="81"/>
      <c r="DK93" s="81"/>
      <c r="DL93" s="81"/>
      <c r="DM93" s="81"/>
      <c r="DN93" s="81"/>
      <c r="DO93" s="81"/>
      <c r="DP93" s="81"/>
      <c r="DQ93" s="81"/>
      <c r="DR93" s="81"/>
      <c r="DS93" s="81"/>
      <c r="DT93" s="81"/>
      <c r="DU93" s="81"/>
      <c r="DV93" s="81"/>
      <c r="DW93" s="81"/>
      <c r="DX93" s="81"/>
      <c r="DY93" s="81"/>
      <c r="DZ93" s="81"/>
      <c r="EA93" s="81"/>
      <c r="EB93" s="81"/>
      <c r="EC93" s="81"/>
      <c r="ED93" s="81"/>
      <c r="EE93" s="81"/>
      <c r="EF93" s="81"/>
      <c r="EG93" s="81"/>
      <c r="EH93" s="81"/>
      <c r="EI93" s="81"/>
      <c r="EJ93" s="81"/>
      <c r="EK93" s="81"/>
      <c r="EL93" s="81"/>
      <c r="EM93" s="81"/>
      <c r="EN93" s="81"/>
      <c r="EO93" s="81"/>
      <c r="EP93" s="81"/>
      <c r="EQ93" s="81"/>
      <c r="ER93" s="81"/>
      <c r="ES93" s="81"/>
      <c r="ET93" s="81"/>
      <c r="EU93" s="81"/>
      <c r="EV93" s="81"/>
      <c r="EW93" s="81"/>
      <c r="EX93" s="81"/>
      <c r="EY93" s="81"/>
      <c r="EZ93" s="81"/>
      <c r="FA93" s="81"/>
      <c r="FB93" s="81"/>
      <c r="FC93" s="81"/>
      <c r="FD93" s="81"/>
      <c r="FE93" s="81"/>
      <c r="FF93" s="81"/>
      <c r="FG93" s="81"/>
      <c r="FH93" s="81"/>
      <c r="FI93" s="81"/>
      <c r="FJ93" s="81"/>
      <c r="FK93" s="81"/>
      <c r="FL93" s="81"/>
      <c r="FM93" s="81"/>
      <c r="FN93" s="81"/>
      <c r="FO93" s="81"/>
      <c r="FP93" s="81"/>
      <c r="FQ93" s="81"/>
      <c r="FR93" s="81"/>
      <c r="FS93" s="81"/>
      <c r="FT93" s="81"/>
      <c r="FU93" s="81"/>
      <c r="FV93" s="81"/>
      <c r="FW93" s="81"/>
      <c r="FX93" s="81"/>
      <c r="FY93" s="81"/>
      <c r="FZ93" s="81"/>
      <c r="GA93" s="81"/>
      <c r="GB93" s="81"/>
      <c r="GC93" s="81"/>
      <c r="GD93" s="81"/>
      <c r="GE93" s="81"/>
      <c r="GF93" s="81"/>
      <c r="GG93" s="81"/>
      <c r="GH93" s="81"/>
      <c r="GI93" s="81"/>
      <c r="GJ93" s="81"/>
      <c r="GK93" s="81"/>
      <c r="GL93" s="81"/>
      <c r="GM93" s="81"/>
      <c r="GN93" s="81"/>
      <c r="GO93" s="81"/>
      <c r="GP93" s="81"/>
      <c r="GQ93" s="81"/>
      <c r="GR93" s="81"/>
      <c r="GS93" s="81"/>
      <c r="GT93" s="81"/>
      <c r="GU93" s="81"/>
      <c r="GV93" s="81"/>
      <c r="GW93" s="81"/>
      <c r="GX93" s="81"/>
      <c r="GY93" s="81"/>
      <c r="GZ93" s="81"/>
      <c r="HA93" s="81"/>
      <c r="HB93" s="81"/>
      <c r="HC93" s="81"/>
      <c r="HD93" s="81"/>
      <c r="HE93" s="81"/>
      <c r="HF93" s="81"/>
      <c r="HG93" s="81"/>
      <c r="HH93" s="81"/>
      <c r="HI93" s="81"/>
      <c r="HJ93" s="81"/>
      <c r="HK93" s="81"/>
      <c r="HL93" s="81"/>
      <c r="HM93" s="81"/>
      <c r="HN93" s="81"/>
      <c r="HO93" s="81"/>
      <c r="HP93" s="81"/>
      <c r="HQ93" s="81"/>
      <c r="HR93" s="81"/>
      <c r="HS93" s="81"/>
      <c r="HT93" s="81"/>
      <c r="HU93" s="81"/>
      <c r="HV93" s="81"/>
      <c r="HW93" s="81"/>
      <c r="HX93" s="81"/>
      <c r="HY93" s="81"/>
      <c r="HZ93" s="81"/>
      <c r="IA93" s="81"/>
      <c r="IB93" s="81"/>
      <c r="IC93" s="81"/>
      <c r="ID93" s="81"/>
      <c r="IE93" s="81"/>
      <c r="IF93" s="81"/>
      <c r="IG93" s="81"/>
      <c r="IH93" s="81"/>
      <c r="II93" s="81"/>
      <c r="IJ93" s="81"/>
      <c r="IK93" s="81"/>
      <c r="IL93" s="81"/>
      <c r="IM93" s="81"/>
    </row>
    <row r="94" spans="1:247" ht="31.5" x14ac:dyDescent="0.25">
      <c r="A94" s="77" t="s">
        <v>412</v>
      </c>
      <c r="B94" s="208" t="s">
        <v>323</v>
      </c>
      <c r="C94" s="209" t="s">
        <v>320</v>
      </c>
      <c r="D94" s="209" t="s">
        <v>155</v>
      </c>
      <c r="E94" s="209" t="s">
        <v>399</v>
      </c>
      <c r="F94" s="209">
        <v>3</v>
      </c>
      <c r="G94" s="131"/>
      <c r="H94" s="78">
        <f t="shared" si="3"/>
        <v>0</v>
      </c>
      <c r="I94" s="79"/>
      <c r="J94" s="80"/>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81"/>
      <c r="BS94" s="81"/>
      <c r="BT94" s="81"/>
      <c r="BU94" s="81"/>
      <c r="BV94" s="81"/>
      <c r="BW94" s="81"/>
      <c r="BX94" s="81"/>
      <c r="BY94" s="81"/>
      <c r="BZ94" s="81"/>
      <c r="CA94" s="81"/>
      <c r="CB94" s="81"/>
      <c r="CC94" s="81"/>
      <c r="CD94" s="81"/>
      <c r="CE94" s="81"/>
      <c r="CF94" s="81"/>
      <c r="CG94" s="81"/>
      <c r="CH94" s="81"/>
      <c r="CI94" s="81"/>
      <c r="CJ94" s="81"/>
      <c r="CK94" s="81"/>
      <c r="CL94" s="81"/>
      <c r="CM94" s="81"/>
      <c r="CN94" s="81"/>
      <c r="CO94" s="81"/>
      <c r="CP94" s="81"/>
      <c r="CQ94" s="81"/>
      <c r="CR94" s="81"/>
      <c r="CS94" s="81"/>
      <c r="CT94" s="81"/>
      <c r="CU94" s="81"/>
      <c r="CV94" s="81"/>
      <c r="CW94" s="81"/>
      <c r="CX94" s="81"/>
      <c r="CY94" s="81"/>
      <c r="CZ94" s="81"/>
      <c r="DA94" s="81"/>
      <c r="DB94" s="81"/>
      <c r="DC94" s="81"/>
      <c r="DD94" s="81"/>
      <c r="DE94" s="81"/>
      <c r="DF94" s="81"/>
      <c r="DG94" s="81"/>
      <c r="DH94" s="81"/>
      <c r="DI94" s="81"/>
      <c r="DJ94" s="81"/>
      <c r="DK94" s="81"/>
      <c r="DL94" s="81"/>
      <c r="DM94" s="81"/>
      <c r="DN94" s="81"/>
      <c r="DO94" s="81"/>
      <c r="DP94" s="81"/>
      <c r="DQ94" s="81"/>
      <c r="DR94" s="81"/>
      <c r="DS94" s="81"/>
      <c r="DT94" s="81"/>
      <c r="DU94" s="81"/>
      <c r="DV94" s="81"/>
      <c r="DW94" s="81"/>
      <c r="DX94" s="81"/>
      <c r="DY94" s="81"/>
      <c r="DZ94" s="81"/>
      <c r="EA94" s="81"/>
      <c r="EB94" s="81"/>
      <c r="EC94" s="81"/>
      <c r="ED94" s="81"/>
      <c r="EE94" s="81"/>
      <c r="EF94" s="81"/>
      <c r="EG94" s="81"/>
      <c r="EH94" s="81"/>
      <c r="EI94" s="81"/>
      <c r="EJ94" s="81"/>
      <c r="EK94" s="81"/>
      <c r="EL94" s="81"/>
      <c r="EM94" s="81"/>
      <c r="EN94" s="81"/>
      <c r="EO94" s="81"/>
      <c r="EP94" s="81"/>
      <c r="EQ94" s="81"/>
      <c r="ER94" s="81"/>
      <c r="ES94" s="81"/>
      <c r="ET94" s="81"/>
      <c r="EU94" s="81"/>
      <c r="EV94" s="81"/>
      <c r="EW94" s="81"/>
      <c r="EX94" s="81"/>
      <c r="EY94" s="81"/>
      <c r="EZ94" s="81"/>
      <c r="FA94" s="81"/>
      <c r="FB94" s="81"/>
      <c r="FC94" s="81"/>
      <c r="FD94" s="81"/>
      <c r="FE94" s="81"/>
      <c r="FF94" s="81"/>
      <c r="FG94" s="81"/>
      <c r="FH94" s="81"/>
      <c r="FI94" s="81"/>
      <c r="FJ94" s="81"/>
      <c r="FK94" s="81"/>
      <c r="FL94" s="81"/>
      <c r="FM94" s="81"/>
      <c r="FN94" s="81"/>
      <c r="FO94" s="81"/>
      <c r="FP94" s="81"/>
      <c r="FQ94" s="81"/>
      <c r="FR94" s="81"/>
      <c r="FS94" s="81"/>
      <c r="FT94" s="81"/>
      <c r="FU94" s="81"/>
      <c r="FV94" s="81"/>
      <c r="FW94" s="81"/>
      <c r="FX94" s="81"/>
      <c r="FY94" s="81"/>
      <c r="FZ94" s="81"/>
      <c r="GA94" s="81"/>
      <c r="GB94" s="81"/>
      <c r="GC94" s="81"/>
      <c r="GD94" s="81"/>
      <c r="GE94" s="81"/>
      <c r="GF94" s="81"/>
      <c r="GG94" s="81"/>
      <c r="GH94" s="81"/>
      <c r="GI94" s="81"/>
      <c r="GJ94" s="81"/>
      <c r="GK94" s="81"/>
      <c r="GL94" s="81"/>
      <c r="GM94" s="81"/>
      <c r="GN94" s="81"/>
      <c r="GO94" s="81"/>
      <c r="GP94" s="81"/>
      <c r="GQ94" s="81"/>
      <c r="GR94" s="81"/>
      <c r="GS94" s="81"/>
      <c r="GT94" s="81"/>
      <c r="GU94" s="81"/>
      <c r="GV94" s="81"/>
      <c r="GW94" s="81"/>
      <c r="GX94" s="81"/>
      <c r="GY94" s="81"/>
      <c r="GZ94" s="81"/>
      <c r="HA94" s="81"/>
      <c r="HB94" s="81"/>
      <c r="HC94" s="81"/>
      <c r="HD94" s="81"/>
      <c r="HE94" s="81"/>
      <c r="HF94" s="81"/>
      <c r="HG94" s="81"/>
      <c r="HH94" s="81"/>
      <c r="HI94" s="81"/>
      <c r="HJ94" s="81"/>
      <c r="HK94" s="81"/>
      <c r="HL94" s="81"/>
      <c r="HM94" s="81"/>
      <c r="HN94" s="81"/>
      <c r="HO94" s="81"/>
      <c r="HP94" s="81"/>
      <c r="HQ94" s="81"/>
      <c r="HR94" s="81"/>
      <c r="HS94" s="81"/>
      <c r="HT94" s="81"/>
      <c r="HU94" s="81"/>
      <c r="HV94" s="81"/>
      <c r="HW94" s="81"/>
      <c r="HX94" s="81"/>
      <c r="HY94" s="81"/>
      <c r="HZ94" s="81"/>
      <c r="IA94" s="81"/>
      <c r="IB94" s="81"/>
      <c r="IC94" s="81"/>
      <c r="ID94" s="81"/>
      <c r="IE94" s="81"/>
      <c r="IF94" s="81"/>
      <c r="IG94" s="81"/>
      <c r="IH94" s="81"/>
      <c r="II94" s="81"/>
      <c r="IJ94" s="81"/>
      <c r="IK94" s="81"/>
      <c r="IL94" s="81"/>
      <c r="IM94" s="81"/>
    </row>
    <row r="95" spans="1:247" ht="33.75" customHeight="1" x14ac:dyDescent="0.25">
      <c r="A95" s="220" t="s">
        <v>88</v>
      </c>
      <c r="B95" s="317" t="s">
        <v>326</v>
      </c>
      <c r="C95" s="318"/>
      <c r="D95" s="318"/>
      <c r="E95" s="318"/>
      <c r="F95" s="318"/>
      <c r="G95" s="318"/>
      <c r="H95" s="319"/>
      <c r="I95" s="79"/>
      <c r="J95" s="80"/>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81"/>
      <c r="BS95" s="81"/>
      <c r="BT95" s="81"/>
      <c r="BU95" s="81"/>
      <c r="BV95" s="81"/>
      <c r="BW95" s="81"/>
      <c r="BX95" s="81"/>
      <c r="BY95" s="81"/>
      <c r="BZ95" s="81"/>
      <c r="CA95" s="81"/>
      <c r="CB95" s="81"/>
      <c r="CC95" s="81"/>
      <c r="CD95" s="81"/>
      <c r="CE95" s="81"/>
      <c r="CF95" s="81"/>
      <c r="CG95" s="81"/>
      <c r="CH95" s="81"/>
      <c r="CI95" s="81"/>
      <c r="CJ95" s="81"/>
      <c r="CK95" s="81"/>
      <c r="CL95" s="81"/>
      <c r="CM95" s="81"/>
      <c r="CN95" s="81"/>
      <c r="CO95" s="81"/>
      <c r="CP95" s="81"/>
      <c r="CQ95" s="81"/>
      <c r="CR95" s="81"/>
      <c r="CS95" s="81"/>
      <c r="CT95" s="81"/>
      <c r="CU95" s="81"/>
      <c r="CV95" s="81"/>
      <c r="CW95" s="81"/>
      <c r="CX95" s="81"/>
      <c r="CY95" s="81"/>
      <c r="CZ95" s="81"/>
      <c r="DA95" s="81"/>
      <c r="DB95" s="81"/>
      <c r="DC95" s="81"/>
      <c r="DD95" s="81"/>
      <c r="DE95" s="81"/>
      <c r="DF95" s="81"/>
      <c r="DG95" s="81"/>
      <c r="DH95" s="81"/>
      <c r="DI95" s="81"/>
      <c r="DJ95" s="81"/>
      <c r="DK95" s="81"/>
      <c r="DL95" s="81"/>
      <c r="DM95" s="81"/>
      <c r="DN95" s="81"/>
      <c r="DO95" s="81"/>
      <c r="DP95" s="81"/>
      <c r="DQ95" s="81"/>
      <c r="DR95" s="81"/>
      <c r="DS95" s="81"/>
      <c r="DT95" s="81"/>
      <c r="DU95" s="81"/>
      <c r="DV95" s="81"/>
      <c r="DW95" s="81"/>
      <c r="DX95" s="81"/>
      <c r="DY95" s="81"/>
      <c r="DZ95" s="81"/>
      <c r="EA95" s="81"/>
      <c r="EB95" s="81"/>
      <c r="EC95" s="81"/>
      <c r="ED95" s="81"/>
      <c r="EE95" s="81"/>
      <c r="EF95" s="81"/>
      <c r="EG95" s="81"/>
      <c r="EH95" s="81"/>
      <c r="EI95" s="81"/>
      <c r="EJ95" s="81"/>
      <c r="EK95" s="81"/>
      <c r="EL95" s="81"/>
      <c r="EM95" s="81"/>
      <c r="EN95" s="81"/>
      <c r="EO95" s="81"/>
      <c r="EP95" s="81"/>
      <c r="EQ95" s="81"/>
      <c r="ER95" s="81"/>
      <c r="ES95" s="81"/>
      <c r="ET95" s="81"/>
      <c r="EU95" s="81"/>
      <c r="EV95" s="81"/>
      <c r="EW95" s="81"/>
      <c r="EX95" s="81"/>
      <c r="EY95" s="81"/>
      <c r="EZ95" s="81"/>
      <c r="FA95" s="81"/>
      <c r="FB95" s="81"/>
      <c r="FC95" s="81"/>
      <c r="FD95" s="81"/>
      <c r="FE95" s="81"/>
      <c r="FF95" s="81"/>
      <c r="FG95" s="81"/>
      <c r="FH95" s="81"/>
      <c r="FI95" s="81"/>
      <c r="FJ95" s="81"/>
      <c r="FK95" s="81"/>
      <c r="FL95" s="81"/>
      <c r="FM95" s="81"/>
      <c r="FN95" s="81"/>
      <c r="FO95" s="81"/>
      <c r="FP95" s="81"/>
      <c r="FQ95" s="81"/>
      <c r="FR95" s="81"/>
      <c r="FS95" s="81"/>
      <c r="FT95" s="81"/>
      <c r="FU95" s="81"/>
      <c r="FV95" s="81"/>
      <c r="FW95" s="81"/>
      <c r="FX95" s="81"/>
      <c r="FY95" s="81"/>
      <c r="FZ95" s="81"/>
      <c r="GA95" s="81"/>
      <c r="GB95" s="81"/>
      <c r="GC95" s="81"/>
      <c r="GD95" s="81"/>
      <c r="GE95" s="81"/>
      <c r="GF95" s="81"/>
      <c r="GG95" s="81"/>
      <c r="GH95" s="81"/>
      <c r="GI95" s="81"/>
      <c r="GJ95" s="81"/>
      <c r="GK95" s="81"/>
      <c r="GL95" s="81"/>
      <c r="GM95" s="81"/>
      <c r="GN95" s="81"/>
      <c r="GO95" s="81"/>
      <c r="GP95" s="81"/>
      <c r="GQ95" s="81"/>
      <c r="GR95" s="81"/>
      <c r="GS95" s="81"/>
      <c r="GT95" s="81"/>
      <c r="GU95" s="81"/>
      <c r="GV95" s="81"/>
      <c r="GW95" s="81"/>
      <c r="GX95" s="81"/>
      <c r="GY95" s="81"/>
      <c r="GZ95" s="81"/>
      <c r="HA95" s="81"/>
      <c r="HB95" s="81"/>
      <c r="HC95" s="81"/>
      <c r="HD95" s="81"/>
      <c r="HE95" s="81"/>
      <c r="HF95" s="81"/>
      <c r="HG95" s="81"/>
      <c r="HH95" s="81"/>
      <c r="HI95" s="81"/>
      <c r="HJ95" s="81"/>
      <c r="HK95" s="81"/>
      <c r="HL95" s="81"/>
      <c r="HM95" s="81"/>
      <c r="HN95" s="81"/>
      <c r="HO95" s="81"/>
      <c r="HP95" s="81"/>
      <c r="HQ95" s="81"/>
      <c r="HR95" s="81"/>
      <c r="HS95" s="81"/>
      <c r="HT95" s="81"/>
      <c r="HU95" s="81"/>
      <c r="HV95" s="81"/>
      <c r="HW95" s="81"/>
      <c r="HX95" s="81"/>
      <c r="HY95" s="81"/>
      <c r="HZ95" s="81"/>
      <c r="IA95" s="81"/>
      <c r="IB95" s="81"/>
      <c r="IC95" s="81"/>
      <c r="ID95" s="81"/>
      <c r="IE95" s="81"/>
      <c r="IF95" s="81"/>
      <c r="IG95" s="81"/>
      <c r="IH95" s="81"/>
      <c r="II95" s="81"/>
      <c r="IJ95" s="81"/>
      <c r="IK95" s="81"/>
      <c r="IL95" s="81"/>
      <c r="IM95" s="81"/>
    </row>
    <row r="96" spans="1:247" ht="78.75" x14ac:dyDescent="0.25">
      <c r="A96" s="221">
        <v>1</v>
      </c>
      <c r="B96" s="208" t="s">
        <v>317</v>
      </c>
      <c r="C96" s="209" t="s">
        <v>327</v>
      </c>
      <c r="D96" s="209" t="s">
        <v>150</v>
      </c>
      <c r="E96" s="209" t="s">
        <v>402</v>
      </c>
      <c r="F96" s="209">
        <v>154</v>
      </c>
      <c r="G96" s="131"/>
      <c r="H96" s="78">
        <f t="shared" si="3"/>
        <v>0</v>
      </c>
      <c r="I96" s="79"/>
      <c r="J96" s="80"/>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1"/>
      <c r="BX96" s="81"/>
      <c r="BY96" s="81"/>
      <c r="BZ96" s="81"/>
      <c r="CA96" s="81"/>
      <c r="CB96" s="81"/>
      <c r="CC96" s="81"/>
      <c r="CD96" s="81"/>
      <c r="CE96" s="81"/>
      <c r="CF96" s="81"/>
      <c r="CG96" s="81"/>
      <c r="CH96" s="81"/>
      <c r="CI96" s="81"/>
      <c r="CJ96" s="81"/>
      <c r="CK96" s="81"/>
      <c r="CL96" s="81"/>
      <c r="CM96" s="81"/>
      <c r="CN96" s="81"/>
      <c r="CO96" s="81"/>
      <c r="CP96" s="81"/>
      <c r="CQ96" s="81"/>
      <c r="CR96" s="81"/>
      <c r="CS96" s="81"/>
      <c r="CT96" s="81"/>
      <c r="CU96" s="81"/>
      <c r="CV96" s="81"/>
      <c r="CW96" s="81"/>
      <c r="CX96" s="81"/>
      <c r="CY96" s="81"/>
      <c r="CZ96" s="81"/>
      <c r="DA96" s="81"/>
      <c r="DB96" s="81"/>
      <c r="DC96" s="81"/>
      <c r="DD96" s="81"/>
      <c r="DE96" s="81"/>
      <c r="DF96" s="81"/>
      <c r="DG96" s="81"/>
      <c r="DH96" s="81"/>
      <c r="DI96" s="81"/>
      <c r="DJ96" s="81"/>
      <c r="DK96" s="81"/>
      <c r="DL96" s="81"/>
      <c r="DM96" s="81"/>
      <c r="DN96" s="81"/>
      <c r="DO96" s="81"/>
      <c r="DP96" s="81"/>
      <c r="DQ96" s="81"/>
      <c r="DR96" s="81"/>
      <c r="DS96" s="81"/>
      <c r="DT96" s="81"/>
      <c r="DU96" s="81"/>
      <c r="DV96" s="81"/>
      <c r="DW96" s="81"/>
      <c r="DX96" s="81"/>
      <c r="DY96" s="81"/>
      <c r="DZ96" s="81"/>
      <c r="EA96" s="81"/>
      <c r="EB96" s="81"/>
      <c r="EC96" s="81"/>
      <c r="ED96" s="81"/>
      <c r="EE96" s="81"/>
      <c r="EF96" s="81"/>
      <c r="EG96" s="81"/>
      <c r="EH96" s="81"/>
      <c r="EI96" s="81"/>
      <c r="EJ96" s="81"/>
      <c r="EK96" s="81"/>
      <c r="EL96" s="81"/>
      <c r="EM96" s="81"/>
      <c r="EN96" s="81"/>
      <c r="EO96" s="81"/>
      <c r="EP96" s="81"/>
      <c r="EQ96" s="81"/>
      <c r="ER96" s="81"/>
      <c r="ES96" s="81"/>
      <c r="ET96" s="81"/>
      <c r="EU96" s="81"/>
      <c r="EV96" s="81"/>
      <c r="EW96" s="81"/>
      <c r="EX96" s="81"/>
      <c r="EY96" s="81"/>
      <c r="EZ96" s="81"/>
      <c r="FA96" s="81"/>
      <c r="FB96" s="81"/>
      <c r="FC96" s="81"/>
      <c r="FD96" s="81"/>
      <c r="FE96" s="81"/>
      <c r="FF96" s="81"/>
      <c r="FG96" s="81"/>
      <c r="FH96" s="81"/>
      <c r="FI96" s="81"/>
      <c r="FJ96" s="81"/>
      <c r="FK96" s="81"/>
      <c r="FL96" s="81"/>
      <c r="FM96" s="81"/>
      <c r="FN96" s="81"/>
      <c r="FO96" s="81"/>
      <c r="FP96" s="81"/>
      <c r="FQ96" s="81"/>
      <c r="FR96" s="81"/>
      <c r="FS96" s="81"/>
      <c r="FT96" s="81"/>
      <c r="FU96" s="81"/>
      <c r="FV96" s="81"/>
      <c r="FW96" s="81"/>
      <c r="FX96" s="81"/>
      <c r="FY96" s="81"/>
      <c r="FZ96" s="81"/>
      <c r="GA96" s="81"/>
      <c r="GB96" s="81"/>
      <c r="GC96" s="81"/>
      <c r="GD96" s="81"/>
      <c r="GE96" s="81"/>
      <c r="GF96" s="81"/>
      <c r="GG96" s="81"/>
      <c r="GH96" s="81"/>
      <c r="GI96" s="81"/>
      <c r="GJ96" s="81"/>
      <c r="GK96" s="81"/>
      <c r="GL96" s="81"/>
      <c r="GM96" s="81"/>
      <c r="GN96" s="81"/>
      <c r="GO96" s="81"/>
      <c r="GP96" s="81"/>
      <c r="GQ96" s="81"/>
      <c r="GR96" s="81"/>
      <c r="GS96" s="81"/>
      <c r="GT96" s="81"/>
      <c r="GU96" s="81"/>
      <c r="GV96" s="81"/>
      <c r="GW96" s="81"/>
      <c r="GX96" s="81"/>
      <c r="GY96" s="81"/>
      <c r="GZ96" s="81"/>
      <c r="HA96" s="81"/>
      <c r="HB96" s="81"/>
      <c r="HC96" s="81"/>
      <c r="HD96" s="81"/>
      <c r="HE96" s="81"/>
      <c r="HF96" s="81"/>
      <c r="HG96" s="81"/>
      <c r="HH96" s="81"/>
      <c r="HI96" s="81"/>
      <c r="HJ96" s="81"/>
      <c r="HK96" s="81"/>
      <c r="HL96" s="81"/>
      <c r="HM96" s="81"/>
      <c r="HN96" s="81"/>
      <c r="HO96" s="81"/>
      <c r="HP96" s="81"/>
      <c r="HQ96" s="81"/>
      <c r="HR96" s="81"/>
      <c r="HS96" s="81"/>
      <c r="HT96" s="81"/>
      <c r="HU96" s="81"/>
      <c r="HV96" s="81"/>
      <c r="HW96" s="81"/>
      <c r="HX96" s="81"/>
      <c r="HY96" s="81"/>
      <c r="HZ96" s="81"/>
      <c r="IA96" s="81"/>
      <c r="IB96" s="81"/>
      <c r="IC96" s="81"/>
      <c r="ID96" s="81"/>
      <c r="IE96" s="81"/>
      <c r="IF96" s="81"/>
      <c r="IG96" s="81"/>
      <c r="IH96" s="81"/>
      <c r="II96" s="81"/>
      <c r="IJ96" s="81"/>
      <c r="IK96" s="81"/>
      <c r="IL96" s="81"/>
      <c r="IM96" s="81"/>
    </row>
    <row r="97" spans="1:247" ht="78.75" x14ac:dyDescent="0.25">
      <c r="A97" s="221">
        <v>2</v>
      </c>
      <c r="B97" s="208" t="s">
        <v>317</v>
      </c>
      <c r="C97" s="209" t="s">
        <v>328</v>
      </c>
      <c r="D97" s="209" t="s">
        <v>151</v>
      </c>
      <c r="E97" s="209" t="s">
        <v>402</v>
      </c>
      <c r="F97" s="209">
        <v>33</v>
      </c>
      <c r="G97" s="130"/>
      <c r="H97" s="78">
        <f t="shared" si="3"/>
        <v>0</v>
      </c>
      <c r="I97" s="79"/>
      <c r="J97" s="80"/>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c r="EN97" s="81"/>
      <c r="EO97" s="81"/>
      <c r="EP97" s="81"/>
      <c r="EQ97" s="81"/>
      <c r="ER97" s="81"/>
      <c r="ES97" s="81"/>
      <c r="ET97" s="81"/>
      <c r="EU97" s="81"/>
      <c r="EV97" s="81"/>
      <c r="EW97" s="81"/>
      <c r="EX97" s="81"/>
      <c r="EY97" s="81"/>
      <c r="EZ97" s="81"/>
      <c r="FA97" s="81"/>
      <c r="FB97" s="81"/>
      <c r="FC97" s="81"/>
      <c r="FD97" s="81"/>
      <c r="FE97" s="81"/>
      <c r="FF97" s="81"/>
      <c r="FG97" s="81"/>
      <c r="FH97" s="81"/>
      <c r="FI97" s="81"/>
      <c r="FJ97" s="81"/>
      <c r="FK97" s="81"/>
      <c r="FL97" s="81"/>
      <c r="FM97" s="81"/>
      <c r="FN97" s="81"/>
      <c r="FO97" s="81"/>
      <c r="FP97" s="81"/>
      <c r="FQ97" s="81"/>
      <c r="FR97" s="81"/>
      <c r="FS97" s="81"/>
      <c r="FT97" s="81"/>
      <c r="FU97" s="81"/>
      <c r="FV97" s="81"/>
      <c r="FW97" s="81"/>
      <c r="FX97" s="81"/>
      <c r="FY97" s="81"/>
      <c r="FZ97" s="81"/>
      <c r="GA97" s="81"/>
      <c r="GB97" s="81"/>
      <c r="GC97" s="81"/>
      <c r="GD97" s="81"/>
      <c r="GE97" s="81"/>
      <c r="GF97" s="81"/>
      <c r="GG97" s="81"/>
      <c r="GH97" s="81"/>
      <c r="GI97" s="81"/>
      <c r="GJ97" s="81"/>
      <c r="GK97" s="81"/>
      <c r="GL97" s="81"/>
      <c r="GM97" s="81"/>
      <c r="GN97" s="81"/>
      <c r="GO97" s="81"/>
      <c r="GP97" s="81"/>
      <c r="GQ97" s="81"/>
      <c r="GR97" s="81"/>
      <c r="GS97" s="81"/>
      <c r="GT97" s="81"/>
      <c r="GU97" s="81"/>
      <c r="GV97" s="81"/>
      <c r="GW97" s="81"/>
      <c r="GX97" s="81"/>
      <c r="GY97" s="81"/>
      <c r="GZ97" s="81"/>
      <c r="HA97" s="81"/>
      <c r="HB97" s="81"/>
      <c r="HC97" s="81"/>
      <c r="HD97" s="81"/>
      <c r="HE97" s="81"/>
      <c r="HF97" s="81"/>
      <c r="HG97" s="81"/>
      <c r="HH97" s="81"/>
      <c r="HI97" s="81"/>
      <c r="HJ97" s="81"/>
      <c r="HK97" s="81"/>
      <c r="HL97" s="81"/>
      <c r="HM97" s="81"/>
      <c r="HN97" s="81"/>
      <c r="HO97" s="81"/>
      <c r="HP97" s="81"/>
      <c r="HQ97" s="81"/>
      <c r="HR97" s="81"/>
      <c r="HS97" s="81"/>
      <c r="HT97" s="81"/>
      <c r="HU97" s="81"/>
      <c r="HV97" s="81"/>
      <c r="HW97" s="81"/>
      <c r="HX97" s="81"/>
      <c r="HY97" s="81"/>
      <c r="HZ97" s="81"/>
      <c r="IA97" s="81"/>
      <c r="IB97" s="81"/>
      <c r="IC97" s="81"/>
      <c r="ID97" s="81"/>
      <c r="IE97" s="81"/>
      <c r="IF97" s="81"/>
      <c r="IG97" s="81"/>
      <c r="IH97" s="81"/>
      <c r="II97" s="81"/>
      <c r="IJ97" s="81"/>
      <c r="IK97" s="81"/>
      <c r="IL97" s="81"/>
      <c r="IM97" s="81"/>
    </row>
    <row r="98" spans="1:247" ht="47.25" x14ac:dyDescent="0.25">
      <c r="A98" s="221">
        <v>3</v>
      </c>
      <c r="B98" s="208" t="s">
        <v>317</v>
      </c>
      <c r="C98" s="209" t="s">
        <v>329</v>
      </c>
      <c r="D98" s="209" t="s">
        <v>152</v>
      </c>
      <c r="E98" s="209" t="s">
        <v>402</v>
      </c>
      <c r="F98" s="209">
        <v>12</v>
      </c>
      <c r="G98" s="131"/>
      <c r="H98" s="78">
        <f t="shared" si="3"/>
        <v>0</v>
      </c>
      <c r="I98" s="79"/>
      <c r="J98" s="80"/>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c r="EN98" s="81"/>
      <c r="EO98" s="81"/>
      <c r="EP98" s="81"/>
      <c r="EQ98" s="81"/>
      <c r="ER98" s="81"/>
      <c r="ES98" s="81"/>
      <c r="ET98" s="81"/>
      <c r="EU98" s="81"/>
      <c r="EV98" s="81"/>
      <c r="EW98" s="81"/>
      <c r="EX98" s="81"/>
      <c r="EY98" s="81"/>
      <c r="EZ98" s="81"/>
      <c r="FA98" s="81"/>
      <c r="FB98" s="81"/>
      <c r="FC98" s="81"/>
      <c r="FD98" s="81"/>
      <c r="FE98" s="81"/>
      <c r="FF98" s="81"/>
      <c r="FG98" s="81"/>
      <c r="FH98" s="81"/>
      <c r="FI98" s="81"/>
      <c r="FJ98" s="81"/>
      <c r="FK98" s="81"/>
      <c r="FL98" s="81"/>
      <c r="FM98" s="81"/>
      <c r="FN98" s="81"/>
      <c r="FO98" s="81"/>
      <c r="FP98" s="81"/>
      <c r="FQ98" s="81"/>
      <c r="FR98" s="81"/>
      <c r="FS98" s="81"/>
      <c r="FT98" s="81"/>
      <c r="FU98" s="81"/>
      <c r="FV98" s="81"/>
      <c r="FW98" s="81"/>
      <c r="FX98" s="81"/>
      <c r="FY98" s="81"/>
      <c r="FZ98" s="81"/>
      <c r="GA98" s="81"/>
      <c r="GB98" s="81"/>
      <c r="GC98" s="81"/>
      <c r="GD98" s="81"/>
      <c r="GE98" s="81"/>
      <c r="GF98" s="81"/>
      <c r="GG98" s="81"/>
      <c r="GH98" s="81"/>
      <c r="GI98" s="81"/>
      <c r="GJ98" s="81"/>
      <c r="GK98" s="81"/>
      <c r="GL98" s="81"/>
      <c r="GM98" s="81"/>
      <c r="GN98" s="81"/>
      <c r="GO98" s="81"/>
      <c r="GP98" s="81"/>
      <c r="GQ98" s="81"/>
      <c r="GR98" s="81"/>
      <c r="GS98" s="81"/>
      <c r="GT98" s="81"/>
      <c r="GU98" s="81"/>
      <c r="GV98" s="81"/>
      <c r="GW98" s="81"/>
      <c r="GX98" s="81"/>
      <c r="GY98" s="81"/>
      <c r="GZ98" s="81"/>
      <c r="HA98" s="81"/>
      <c r="HB98" s="81"/>
      <c r="HC98" s="81"/>
      <c r="HD98" s="81"/>
      <c r="HE98" s="81"/>
      <c r="HF98" s="81"/>
      <c r="HG98" s="81"/>
      <c r="HH98" s="81"/>
      <c r="HI98" s="81"/>
      <c r="HJ98" s="81"/>
      <c r="HK98" s="81"/>
      <c r="HL98" s="81"/>
      <c r="HM98" s="81"/>
      <c r="HN98" s="81"/>
      <c r="HO98" s="81"/>
      <c r="HP98" s="81"/>
      <c r="HQ98" s="81"/>
      <c r="HR98" s="81"/>
      <c r="HS98" s="81"/>
      <c r="HT98" s="81"/>
      <c r="HU98" s="81"/>
      <c r="HV98" s="81"/>
      <c r="HW98" s="81"/>
      <c r="HX98" s="81"/>
      <c r="HY98" s="81"/>
      <c r="HZ98" s="81"/>
      <c r="IA98" s="81"/>
      <c r="IB98" s="81"/>
      <c r="IC98" s="81"/>
      <c r="ID98" s="81"/>
      <c r="IE98" s="81"/>
      <c r="IF98" s="81"/>
      <c r="IG98" s="81"/>
      <c r="IH98" s="81"/>
      <c r="II98" s="81"/>
      <c r="IJ98" s="81"/>
      <c r="IK98" s="81"/>
      <c r="IL98" s="81"/>
      <c r="IM98" s="81"/>
    </row>
    <row r="99" spans="1:247" ht="47.25" x14ac:dyDescent="0.25">
      <c r="A99" s="221">
        <v>4</v>
      </c>
      <c r="B99" s="208" t="s">
        <v>317</v>
      </c>
      <c r="C99" s="209" t="s">
        <v>330</v>
      </c>
      <c r="D99" s="209" t="s">
        <v>153</v>
      </c>
      <c r="E99" s="209" t="s">
        <v>402</v>
      </c>
      <c r="F99" s="209">
        <v>20</v>
      </c>
      <c r="G99" s="131"/>
      <c r="H99" s="78">
        <f t="shared" si="3"/>
        <v>0</v>
      </c>
      <c r="I99" s="79"/>
      <c r="J99" s="80"/>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c r="EN99" s="81"/>
      <c r="EO99" s="81"/>
      <c r="EP99" s="81"/>
      <c r="EQ99" s="81"/>
      <c r="ER99" s="81"/>
      <c r="ES99" s="81"/>
      <c r="ET99" s="81"/>
      <c r="EU99" s="81"/>
      <c r="EV99" s="81"/>
      <c r="EW99" s="81"/>
      <c r="EX99" s="81"/>
      <c r="EY99" s="81"/>
      <c r="EZ99" s="81"/>
      <c r="FA99" s="81"/>
      <c r="FB99" s="81"/>
      <c r="FC99" s="81"/>
      <c r="FD99" s="81"/>
      <c r="FE99" s="81"/>
      <c r="FF99" s="81"/>
      <c r="FG99" s="81"/>
      <c r="FH99" s="81"/>
      <c r="FI99" s="81"/>
      <c r="FJ99" s="81"/>
      <c r="FK99" s="81"/>
      <c r="FL99" s="81"/>
      <c r="FM99" s="81"/>
      <c r="FN99" s="81"/>
      <c r="FO99" s="81"/>
      <c r="FP99" s="81"/>
      <c r="FQ99" s="81"/>
      <c r="FR99" s="81"/>
      <c r="FS99" s="81"/>
      <c r="FT99" s="81"/>
      <c r="FU99" s="81"/>
      <c r="FV99" s="81"/>
      <c r="FW99" s="81"/>
      <c r="FX99" s="81"/>
      <c r="FY99" s="81"/>
      <c r="FZ99" s="81"/>
      <c r="GA99" s="81"/>
      <c r="GB99" s="81"/>
      <c r="GC99" s="81"/>
      <c r="GD99" s="81"/>
      <c r="GE99" s="81"/>
      <c r="GF99" s="81"/>
      <c r="GG99" s="81"/>
      <c r="GH99" s="81"/>
      <c r="GI99" s="81"/>
      <c r="GJ99" s="81"/>
      <c r="GK99" s="81"/>
      <c r="GL99" s="81"/>
      <c r="GM99" s="81"/>
      <c r="GN99" s="81"/>
      <c r="GO99" s="81"/>
      <c r="GP99" s="81"/>
      <c r="GQ99" s="81"/>
      <c r="GR99" s="81"/>
      <c r="GS99" s="81"/>
      <c r="GT99" s="81"/>
      <c r="GU99" s="81"/>
      <c r="GV99" s="81"/>
      <c r="GW99" s="81"/>
      <c r="GX99" s="81"/>
      <c r="GY99" s="81"/>
      <c r="GZ99" s="81"/>
      <c r="HA99" s="81"/>
      <c r="HB99" s="81"/>
      <c r="HC99" s="81"/>
      <c r="HD99" s="81"/>
      <c r="HE99" s="81"/>
      <c r="HF99" s="81"/>
      <c r="HG99" s="81"/>
      <c r="HH99" s="81"/>
      <c r="HI99" s="81"/>
      <c r="HJ99" s="81"/>
      <c r="HK99" s="81"/>
      <c r="HL99" s="81"/>
      <c r="HM99" s="81"/>
      <c r="HN99" s="81"/>
      <c r="HO99" s="81"/>
      <c r="HP99" s="81"/>
      <c r="HQ99" s="81"/>
      <c r="HR99" s="81"/>
      <c r="HS99" s="81"/>
      <c r="HT99" s="81"/>
      <c r="HU99" s="81"/>
      <c r="HV99" s="81"/>
      <c r="HW99" s="81"/>
      <c r="HX99" s="81"/>
      <c r="HY99" s="81"/>
      <c r="HZ99" s="81"/>
      <c r="IA99" s="81"/>
      <c r="IB99" s="81"/>
      <c r="IC99" s="81"/>
      <c r="ID99" s="81"/>
      <c r="IE99" s="81"/>
      <c r="IF99" s="81"/>
      <c r="IG99" s="81"/>
      <c r="IH99" s="81"/>
      <c r="II99" s="81"/>
      <c r="IJ99" s="81"/>
      <c r="IK99" s="81"/>
      <c r="IL99" s="81"/>
      <c r="IM99" s="81"/>
    </row>
    <row r="100" spans="1:247" ht="31.5" x14ac:dyDescent="0.25">
      <c r="A100" s="221">
        <v>5</v>
      </c>
      <c r="B100" s="208" t="s">
        <v>331</v>
      </c>
      <c r="C100" s="209">
        <v>1000043521</v>
      </c>
      <c r="D100" s="209" t="s">
        <v>379</v>
      </c>
      <c r="E100" s="209" t="s">
        <v>399</v>
      </c>
      <c r="F100" s="209">
        <v>9</v>
      </c>
      <c r="G100" s="131"/>
      <c r="H100" s="78">
        <f t="shared" si="3"/>
        <v>0</v>
      </c>
      <c r="I100" s="79"/>
      <c r="J100" s="80"/>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81"/>
      <c r="DH100" s="81"/>
      <c r="DI100" s="81"/>
      <c r="DJ100" s="81"/>
      <c r="DK100" s="81"/>
      <c r="DL100" s="81"/>
      <c r="DM100" s="81"/>
      <c r="DN100" s="81"/>
      <c r="DO100" s="81"/>
      <c r="DP100" s="81"/>
      <c r="DQ100" s="81"/>
      <c r="DR100" s="81"/>
      <c r="DS100" s="81"/>
      <c r="DT100" s="81"/>
      <c r="DU100" s="81"/>
      <c r="DV100" s="81"/>
      <c r="DW100" s="81"/>
      <c r="DX100" s="81"/>
      <c r="DY100" s="81"/>
      <c r="DZ100" s="81"/>
      <c r="EA100" s="81"/>
      <c r="EB100" s="81"/>
      <c r="EC100" s="81"/>
      <c r="ED100" s="81"/>
      <c r="EE100" s="81"/>
      <c r="EF100" s="81"/>
      <c r="EG100" s="81"/>
      <c r="EH100" s="81"/>
      <c r="EI100" s="81"/>
      <c r="EJ100" s="81"/>
      <c r="EK100" s="81"/>
      <c r="EL100" s="81"/>
      <c r="EM100" s="81"/>
      <c r="EN100" s="81"/>
      <c r="EO100" s="81"/>
      <c r="EP100" s="81"/>
      <c r="EQ100" s="81"/>
      <c r="ER100" s="81"/>
      <c r="ES100" s="81"/>
      <c r="ET100" s="81"/>
      <c r="EU100" s="81"/>
      <c r="EV100" s="81"/>
      <c r="EW100" s="81"/>
      <c r="EX100" s="81"/>
      <c r="EY100" s="81"/>
      <c r="EZ100" s="81"/>
      <c r="FA100" s="81"/>
      <c r="FB100" s="81"/>
      <c r="FC100" s="81"/>
      <c r="FD100" s="81"/>
      <c r="FE100" s="81"/>
      <c r="FF100" s="81"/>
      <c r="FG100" s="81"/>
      <c r="FH100" s="81"/>
      <c r="FI100" s="81"/>
      <c r="FJ100" s="81"/>
      <c r="FK100" s="81"/>
      <c r="FL100" s="81"/>
      <c r="FM100" s="81"/>
      <c r="FN100" s="81"/>
      <c r="FO100" s="81"/>
      <c r="FP100" s="81"/>
      <c r="FQ100" s="81"/>
      <c r="FR100" s="81"/>
      <c r="FS100" s="81"/>
      <c r="FT100" s="81"/>
      <c r="FU100" s="81"/>
      <c r="FV100" s="81"/>
      <c r="FW100" s="81"/>
      <c r="FX100" s="81"/>
      <c r="FY100" s="81"/>
      <c r="FZ100" s="81"/>
      <c r="GA100" s="81"/>
      <c r="GB100" s="81"/>
      <c r="GC100" s="81"/>
      <c r="GD100" s="81"/>
      <c r="GE100" s="81"/>
      <c r="GF100" s="81"/>
      <c r="GG100" s="81"/>
      <c r="GH100" s="81"/>
      <c r="GI100" s="81"/>
      <c r="GJ100" s="81"/>
      <c r="GK100" s="81"/>
      <c r="GL100" s="81"/>
      <c r="GM100" s="81"/>
      <c r="GN100" s="81"/>
      <c r="GO100" s="81"/>
      <c r="GP100" s="81"/>
      <c r="GQ100" s="81"/>
      <c r="GR100" s="81"/>
      <c r="GS100" s="81"/>
      <c r="GT100" s="81"/>
      <c r="GU100" s="81"/>
      <c r="GV100" s="81"/>
      <c r="GW100" s="81"/>
      <c r="GX100" s="81"/>
      <c r="GY100" s="81"/>
      <c r="GZ100" s="81"/>
      <c r="HA100" s="81"/>
      <c r="HB100" s="81"/>
      <c r="HC100" s="81"/>
      <c r="HD100" s="81"/>
      <c r="HE100" s="81"/>
      <c r="HF100" s="81"/>
      <c r="HG100" s="81"/>
      <c r="HH100" s="81"/>
      <c r="HI100" s="81"/>
      <c r="HJ100" s="81"/>
      <c r="HK100" s="81"/>
      <c r="HL100" s="81"/>
      <c r="HM100" s="81"/>
      <c r="HN100" s="81"/>
      <c r="HO100" s="81"/>
      <c r="HP100" s="81"/>
      <c r="HQ100" s="81"/>
      <c r="HR100" s="81"/>
      <c r="HS100" s="81"/>
      <c r="HT100" s="81"/>
      <c r="HU100" s="81"/>
      <c r="HV100" s="81"/>
      <c r="HW100" s="81"/>
      <c r="HX100" s="81"/>
      <c r="HY100" s="81"/>
      <c r="HZ100" s="81"/>
      <c r="IA100" s="81"/>
      <c r="IB100" s="81"/>
      <c r="IC100" s="81"/>
      <c r="ID100" s="81"/>
      <c r="IE100" s="81"/>
      <c r="IF100" s="81"/>
      <c r="IG100" s="81"/>
      <c r="IH100" s="81"/>
      <c r="II100" s="81"/>
      <c r="IJ100" s="81"/>
      <c r="IK100" s="81"/>
      <c r="IL100" s="81"/>
      <c r="IM100" s="81"/>
    </row>
    <row r="101" spans="1:247" ht="31.5" x14ac:dyDescent="0.25">
      <c r="A101" s="221">
        <v>6</v>
      </c>
      <c r="B101" s="208" t="s">
        <v>331</v>
      </c>
      <c r="C101" s="209">
        <v>1000053562</v>
      </c>
      <c r="D101" s="209" t="s">
        <v>380</v>
      </c>
      <c r="E101" s="209" t="s">
        <v>399</v>
      </c>
      <c r="F101" s="209">
        <v>27</v>
      </c>
      <c r="G101" s="131"/>
      <c r="H101" s="78">
        <f t="shared" ref="H101:H103" si="4">G101*F101</f>
        <v>0</v>
      </c>
      <c r="I101" s="79"/>
      <c r="J101" s="80"/>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81"/>
      <c r="DH101" s="81"/>
      <c r="DI101" s="81"/>
      <c r="DJ101" s="81"/>
      <c r="DK101" s="81"/>
      <c r="DL101" s="81"/>
      <c r="DM101" s="81"/>
      <c r="DN101" s="81"/>
      <c r="DO101" s="81"/>
      <c r="DP101" s="81"/>
      <c r="DQ101" s="81"/>
      <c r="DR101" s="81"/>
      <c r="DS101" s="81"/>
      <c r="DT101" s="81"/>
      <c r="DU101" s="81"/>
      <c r="DV101" s="81"/>
      <c r="DW101" s="81"/>
      <c r="DX101" s="81"/>
      <c r="DY101" s="81"/>
      <c r="DZ101" s="81"/>
      <c r="EA101" s="81"/>
      <c r="EB101" s="81"/>
      <c r="EC101" s="81"/>
      <c r="ED101" s="81"/>
      <c r="EE101" s="81"/>
      <c r="EF101" s="81"/>
      <c r="EG101" s="81"/>
      <c r="EH101" s="81"/>
      <c r="EI101" s="81"/>
      <c r="EJ101" s="81"/>
      <c r="EK101" s="81"/>
      <c r="EL101" s="81"/>
      <c r="EM101" s="81"/>
      <c r="EN101" s="81"/>
      <c r="EO101" s="81"/>
      <c r="EP101" s="81"/>
      <c r="EQ101" s="81"/>
      <c r="ER101" s="81"/>
      <c r="ES101" s="81"/>
      <c r="ET101" s="81"/>
      <c r="EU101" s="81"/>
      <c r="EV101" s="81"/>
      <c r="EW101" s="81"/>
      <c r="EX101" s="81"/>
      <c r="EY101" s="81"/>
      <c r="EZ101" s="81"/>
      <c r="FA101" s="81"/>
      <c r="FB101" s="81"/>
      <c r="FC101" s="81"/>
      <c r="FD101" s="81"/>
      <c r="FE101" s="81"/>
      <c r="FF101" s="81"/>
      <c r="FG101" s="81"/>
      <c r="FH101" s="81"/>
      <c r="FI101" s="81"/>
      <c r="FJ101" s="81"/>
      <c r="FK101" s="81"/>
      <c r="FL101" s="81"/>
      <c r="FM101" s="81"/>
      <c r="FN101" s="81"/>
      <c r="FO101" s="81"/>
      <c r="FP101" s="81"/>
      <c r="FQ101" s="81"/>
      <c r="FR101" s="81"/>
      <c r="FS101" s="81"/>
      <c r="FT101" s="81"/>
      <c r="FU101" s="81"/>
      <c r="FV101" s="81"/>
      <c r="FW101" s="81"/>
      <c r="FX101" s="81"/>
      <c r="FY101" s="81"/>
      <c r="FZ101" s="81"/>
      <c r="GA101" s="81"/>
      <c r="GB101" s="81"/>
      <c r="GC101" s="81"/>
      <c r="GD101" s="81"/>
      <c r="GE101" s="81"/>
      <c r="GF101" s="81"/>
      <c r="GG101" s="81"/>
      <c r="GH101" s="81"/>
      <c r="GI101" s="81"/>
      <c r="GJ101" s="81"/>
      <c r="GK101" s="81"/>
      <c r="GL101" s="81"/>
      <c r="GM101" s="81"/>
      <c r="GN101" s="81"/>
      <c r="GO101" s="81"/>
      <c r="GP101" s="81"/>
      <c r="GQ101" s="81"/>
      <c r="GR101" s="81"/>
      <c r="GS101" s="81"/>
      <c r="GT101" s="81"/>
      <c r="GU101" s="81"/>
      <c r="GV101" s="81"/>
      <c r="GW101" s="81"/>
      <c r="GX101" s="81"/>
      <c r="GY101" s="81"/>
      <c r="GZ101" s="81"/>
      <c r="HA101" s="81"/>
      <c r="HB101" s="81"/>
      <c r="HC101" s="81"/>
      <c r="HD101" s="81"/>
      <c r="HE101" s="81"/>
      <c r="HF101" s="81"/>
      <c r="HG101" s="81"/>
      <c r="HH101" s="81"/>
      <c r="HI101" s="81"/>
      <c r="HJ101" s="81"/>
      <c r="HK101" s="81"/>
      <c r="HL101" s="81"/>
      <c r="HM101" s="81"/>
      <c r="HN101" s="81"/>
      <c r="HO101" s="81"/>
      <c r="HP101" s="81"/>
      <c r="HQ101" s="81"/>
      <c r="HR101" s="81"/>
      <c r="HS101" s="81"/>
      <c r="HT101" s="81"/>
      <c r="HU101" s="81"/>
      <c r="HV101" s="81"/>
      <c r="HW101" s="81"/>
      <c r="HX101" s="81"/>
      <c r="HY101" s="81"/>
      <c r="HZ101" s="81"/>
      <c r="IA101" s="81"/>
      <c r="IB101" s="81"/>
      <c r="IC101" s="81"/>
      <c r="ID101" s="81"/>
      <c r="IE101" s="81"/>
      <c r="IF101" s="81"/>
      <c r="IG101" s="81"/>
      <c r="IH101" s="81"/>
      <c r="II101" s="81"/>
      <c r="IJ101" s="81"/>
      <c r="IK101" s="81"/>
      <c r="IL101" s="81"/>
      <c r="IM101" s="81"/>
    </row>
    <row r="102" spans="1:247" ht="31.5" x14ac:dyDescent="0.25">
      <c r="A102" s="221">
        <v>7</v>
      </c>
      <c r="B102" s="208" t="s">
        <v>331</v>
      </c>
      <c r="C102" s="209">
        <v>1000000972</v>
      </c>
      <c r="D102" s="209" t="s">
        <v>381</v>
      </c>
      <c r="E102" s="209" t="s">
        <v>399</v>
      </c>
      <c r="F102" s="209">
        <v>27</v>
      </c>
      <c r="G102" s="131"/>
      <c r="H102" s="78">
        <f t="shared" si="4"/>
        <v>0</v>
      </c>
      <c r="I102" s="79"/>
      <c r="J102" s="80"/>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81"/>
      <c r="DH102" s="81"/>
      <c r="DI102" s="81"/>
      <c r="DJ102" s="81"/>
      <c r="DK102" s="81"/>
      <c r="DL102" s="81"/>
      <c r="DM102" s="81"/>
      <c r="DN102" s="81"/>
      <c r="DO102" s="81"/>
      <c r="DP102" s="81"/>
      <c r="DQ102" s="81"/>
      <c r="DR102" s="81"/>
      <c r="DS102" s="81"/>
      <c r="DT102" s="81"/>
      <c r="DU102" s="81"/>
      <c r="DV102" s="81"/>
      <c r="DW102" s="81"/>
      <c r="DX102" s="81"/>
      <c r="DY102" s="81"/>
      <c r="DZ102" s="81"/>
      <c r="EA102" s="81"/>
      <c r="EB102" s="81"/>
      <c r="EC102" s="81"/>
      <c r="ED102" s="81"/>
      <c r="EE102" s="81"/>
      <c r="EF102" s="81"/>
      <c r="EG102" s="81"/>
      <c r="EH102" s="81"/>
      <c r="EI102" s="81"/>
      <c r="EJ102" s="81"/>
      <c r="EK102" s="81"/>
      <c r="EL102" s="81"/>
      <c r="EM102" s="81"/>
      <c r="EN102" s="81"/>
      <c r="EO102" s="81"/>
      <c r="EP102" s="81"/>
      <c r="EQ102" s="81"/>
      <c r="ER102" s="81"/>
      <c r="ES102" s="81"/>
      <c r="ET102" s="81"/>
      <c r="EU102" s="81"/>
      <c r="EV102" s="81"/>
      <c r="EW102" s="81"/>
      <c r="EX102" s="81"/>
      <c r="EY102" s="81"/>
      <c r="EZ102" s="81"/>
      <c r="FA102" s="81"/>
      <c r="FB102" s="81"/>
      <c r="FC102" s="81"/>
      <c r="FD102" s="81"/>
      <c r="FE102" s="81"/>
      <c r="FF102" s="81"/>
      <c r="FG102" s="81"/>
      <c r="FH102" s="81"/>
      <c r="FI102" s="81"/>
      <c r="FJ102" s="81"/>
      <c r="FK102" s="81"/>
      <c r="FL102" s="81"/>
      <c r="FM102" s="81"/>
      <c r="FN102" s="81"/>
      <c r="FO102" s="81"/>
      <c r="FP102" s="81"/>
      <c r="FQ102" s="81"/>
      <c r="FR102" s="81"/>
      <c r="FS102" s="81"/>
      <c r="FT102" s="81"/>
      <c r="FU102" s="81"/>
      <c r="FV102" s="81"/>
      <c r="FW102" s="81"/>
      <c r="FX102" s="81"/>
      <c r="FY102" s="81"/>
      <c r="FZ102" s="81"/>
      <c r="GA102" s="81"/>
      <c r="GB102" s="81"/>
      <c r="GC102" s="81"/>
      <c r="GD102" s="81"/>
      <c r="GE102" s="81"/>
      <c r="GF102" s="81"/>
      <c r="GG102" s="81"/>
      <c r="GH102" s="81"/>
      <c r="GI102" s="81"/>
      <c r="GJ102" s="81"/>
      <c r="GK102" s="81"/>
      <c r="GL102" s="81"/>
      <c r="GM102" s="81"/>
      <c r="GN102" s="81"/>
      <c r="GO102" s="81"/>
      <c r="GP102" s="81"/>
      <c r="GQ102" s="81"/>
      <c r="GR102" s="81"/>
      <c r="GS102" s="81"/>
      <c r="GT102" s="81"/>
      <c r="GU102" s="81"/>
      <c r="GV102" s="81"/>
      <c r="GW102" s="81"/>
      <c r="GX102" s="81"/>
      <c r="GY102" s="81"/>
      <c r="GZ102" s="81"/>
      <c r="HA102" s="81"/>
      <c r="HB102" s="81"/>
      <c r="HC102" s="81"/>
      <c r="HD102" s="81"/>
      <c r="HE102" s="81"/>
      <c r="HF102" s="81"/>
      <c r="HG102" s="81"/>
      <c r="HH102" s="81"/>
      <c r="HI102" s="81"/>
      <c r="HJ102" s="81"/>
      <c r="HK102" s="81"/>
      <c r="HL102" s="81"/>
      <c r="HM102" s="81"/>
      <c r="HN102" s="81"/>
      <c r="HO102" s="81"/>
      <c r="HP102" s="81"/>
      <c r="HQ102" s="81"/>
      <c r="HR102" s="81"/>
      <c r="HS102" s="81"/>
      <c r="HT102" s="81"/>
      <c r="HU102" s="81"/>
      <c r="HV102" s="81"/>
      <c r="HW102" s="81"/>
      <c r="HX102" s="81"/>
      <c r="HY102" s="81"/>
      <c r="HZ102" s="81"/>
      <c r="IA102" s="81"/>
      <c r="IB102" s="81"/>
      <c r="IC102" s="81"/>
      <c r="ID102" s="81"/>
      <c r="IE102" s="81"/>
      <c r="IF102" s="81"/>
      <c r="IG102" s="81"/>
      <c r="IH102" s="81"/>
      <c r="II102" s="81"/>
      <c r="IJ102" s="81"/>
      <c r="IK102" s="81"/>
      <c r="IL102" s="81"/>
      <c r="IM102" s="81"/>
    </row>
    <row r="103" spans="1:247" ht="31.5" x14ac:dyDescent="0.25">
      <c r="A103" s="221">
        <v>8</v>
      </c>
      <c r="B103" s="208" t="s">
        <v>331</v>
      </c>
      <c r="C103" s="209">
        <v>1000043523</v>
      </c>
      <c r="D103" s="209" t="s">
        <v>382</v>
      </c>
      <c r="E103" s="209" t="s">
        <v>399</v>
      </c>
      <c r="F103" s="209">
        <v>18</v>
      </c>
      <c r="G103" s="130"/>
      <c r="H103" s="78">
        <f t="shared" si="4"/>
        <v>0</v>
      </c>
      <c r="I103" s="79"/>
      <c r="J103" s="80"/>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81"/>
      <c r="EB103" s="81"/>
      <c r="EC103" s="81"/>
      <c r="ED103" s="81"/>
      <c r="EE103" s="81"/>
      <c r="EF103" s="81"/>
      <c r="EG103" s="81"/>
      <c r="EH103" s="81"/>
      <c r="EI103" s="81"/>
      <c r="EJ103" s="81"/>
      <c r="EK103" s="81"/>
      <c r="EL103" s="81"/>
      <c r="EM103" s="81"/>
      <c r="EN103" s="81"/>
      <c r="EO103" s="81"/>
      <c r="EP103" s="81"/>
      <c r="EQ103" s="81"/>
      <c r="ER103" s="81"/>
      <c r="ES103" s="81"/>
      <c r="ET103" s="81"/>
      <c r="EU103" s="81"/>
      <c r="EV103" s="81"/>
      <c r="EW103" s="81"/>
      <c r="EX103" s="81"/>
      <c r="EY103" s="81"/>
      <c r="EZ103" s="81"/>
      <c r="FA103" s="81"/>
      <c r="FB103" s="81"/>
      <c r="FC103" s="81"/>
      <c r="FD103" s="81"/>
      <c r="FE103" s="81"/>
      <c r="FF103" s="81"/>
      <c r="FG103" s="81"/>
      <c r="FH103" s="81"/>
      <c r="FI103" s="81"/>
      <c r="FJ103" s="81"/>
      <c r="FK103" s="81"/>
      <c r="FL103" s="81"/>
      <c r="FM103" s="81"/>
      <c r="FN103" s="81"/>
      <c r="FO103" s="81"/>
      <c r="FP103" s="81"/>
      <c r="FQ103" s="81"/>
      <c r="FR103" s="81"/>
      <c r="FS103" s="81"/>
      <c r="FT103" s="81"/>
      <c r="FU103" s="81"/>
      <c r="FV103" s="81"/>
      <c r="FW103" s="81"/>
      <c r="FX103" s="81"/>
      <c r="FY103" s="81"/>
      <c r="FZ103" s="81"/>
      <c r="GA103" s="81"/>
      <c r="GB103" s="81"/>
      <c r="GC103" s="81"/>
      <c r="GD103" s="81"/>
      <c r="GE103" s="81"/>
      <c r="GF103" s="81"/>
      <c r="GG103" s="81"/>
      <c r="GH103" s="81"/>
      <c r="GI103" s="81"/>
      <c r="GJ103" s="81"/>
      <c r="GK103" s="81"/>
      <c r="GL103" s="81"/>
      <c r="GM103" s="81"/>
      <c r="GN103" s="81"/>
      <c r="GO103" s="81"/>
      <c r="GP103" s="81"/>
      <c r="GQ103" s="81"/>
      <c r="GR103" s="81"/>
      <c r="GS103" s="81"/>
      <c r="GT103" s="81"/>
      <c r="GU103" s="81"/>
      <c r="GV103" s="81"/>
      <c r="GW103" s="81"/>
      <c r="GX103" s="81"/>
      <c r="GY103" s="81"/>
      <c r="GZ103" s="81"/>
      <c r="HA103" s="81"/>
      <c r="HB103" s="81"/>
      <c r="HC103" s="81"/>
      <c r="HD103" s="81"/>
      <c r="HE103" s="81"/>
      <c r="HF103" s="81"/>
      <c r="HG103" s="81"/>
      <c r="HH103" s="81"/>
      <c r="HI103" s="81"/>
      <c r="HJ103" s="81"/>
      <c r="HK103" s="81"/>
      <c r="HL103" s="81"/>
      <c r="HM103" s="81"/>
      <c r="HN103" s="81"/>
      <c r="HO103" s="81"/>
      <c r="HP103" s="81"/>
      <c r="HQ103" s="81"/>
      <c r="HR103" s="81"/>
      <c r="HS103" s="81"/>
      <c r="HT103" s="81"/>
      <c r="HU103" s="81"/>
      <c r="HV103" s="81"/>
      <c r="HW103" s="81"/>
      <c r="HX103" s="81"/>
      <c r="HY103" s="81"/>
      <c r="HZ103" s="81"/>
      <c r="IA103" s="81"/>
      <c r="IB103" s="81"/>
      <c r="IC103" s="81"/>
      <c r="ID103" s="81"/>
      <c r="IE103" s="81"/>
      <c r="IF103" s="81"/>
      <c r="IG103" s="81"/>
      <c r="IH103" s="81"/>
      <c r="II103" s="81"/>
      <c r="IJ103" s="81"/>
      <c r="IK103" s="81"/>
      <c r="IL103" s="81"/>
      <c r="IM103" s="81"/>
    </row>
    <row r="104" spans="1:247" ht="31.5" x14ac:dyDescent="0.25">
      <c r="A104" s="221">
        <v>9</v>
      </c>
      <c r="B104" s="208" t="s">
        <v>331</v>
      </c>
      <c r="C104" s="209" t="s">
        <v>332</v>
      </c>
      <c r="D104" s="209" t="s">
        <v>383</v>
      </c>
      <c r="E104" s="209" t="s">
        <v>399</v>
      </c>
      <c r="F104" s="209">
        <v>9</v>
      </c>
      <c r="G104" s="131"/>
      <c r="H104" s="78">
        <f t="shared" ref="H104:H123" si="5">G104*F104</f>
        <v>0</v>
      </c>
      <c r="I104" s="79"/>
      <c r="J104" s="80"/>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c r="CD104" s="81"/>
      <c r="CE104" s="81"/>
      <c r="CF104" s="81"/>
      <c r="CG104" s="81"/>
      <c r="CH104" s="81"/>
      <c r="CI104" s="81"/>
      <c r="CJ104" s="81"/>
      <c r="CK104" s="81"/>
      <c r="CL104" s="81"/>
      <c r="CM104" s="81"/>
      <c r="CN104" s="81"/>
      <c r="CO104" s="81"/>
      <c r="CP104" s="81"/>
      <c r="CQ104" s="81"/>
      <c r="CR104" s="81"/>
      <c r="CS104" s="81"/>
      <c r="CT104" s="81"/>
      <c r="CU104" s="81"/>
      <c r="CV104" s="81"/>
      <c r="CW104" s="81"/>
      <c r="CX104" s="81"/>
      <c r="CY104" s="81"/>
      <c r="CZ104" s="81"/>
      <c r="DA104" s="81"/>
      <c r="DB104" s="81"/>
      <c r="DC104" s="81"/>
      <c r="DD104" s="81"/>
      <c r="DE104" s="81"/>
      <c r="DF104" s="81"/>
      <c r="DG104" s="81"/>
      <c r="DH104" s="81"/>
      <c r="DI104" s="81"/>
      <c r="DJ104" s="81"/>
      <c r="DK104" s="81"/>
      <c r="DL104" s="81"/>
      <c r="DM104" s="81"/>
      <c r="DN104" s="81"/>
      <c r="DO104" s="81"/>
      <c r="DP104" s="81"/>
      <c r="DQ104" s="81"/>
      <c r="DR104" s="81"/>
      <c r="DS104" s="81"/>
      <c r="DT104" s="81"/>
      <c r="DU104" s="81"/>
      <c r="DV104" s="81"/>
      <c r="DW104" s="81"/>
      <c r="DX104" s="81"/>
      <c r="DY104" s="81"/>
      <c r="DZ104" s="81"/>
      <c r="EA104" s="81"/>
      <c r="EB104" s="81"/>
      <c r="EC104" s="81"/>
      <c r="ED104" s="81"/>
      <c r="EE104" s="81"/>
      <c r="EF104" s="81"/>
      <c r="EG104" s="81"/>
      <c r="EH104" s="81"/>
      <c r="EI104" s="81"/>
      <c r="EJ104" s="81"/>
      <c r="EK104" s="81"/>
      <c r="EL104" s="81"/>
      <c r="EM104" s="81"/>
      <c r="EN104" s="81"/>
      <c r="EO104" s="81"/>
      <c r="EP104" s="81"/>
      <c r="EQ104" s="81"/>
      <c r="ER104" s="81"/>
      <c r="ES104" s="81"/>
      <c r="ET104" s="81"/>
      <c r="EU104" s="81"/>
      <c r="EV104" s="81"/>
      <c r="EW104" s="81"/>
      <c r="EX104" s="81"/>
      <c r="EY104" s="81"/>
      <c r="EZ104" s="81"/>
      <c r="FA104" s="81"/>
      <c r="FB104" s="81"/>
      <c r="FC104" s="81"/>
      <c r="FD104" s="81"/>
      <c r="FE104" s="81"/>
      <c r="FF104" s="81"/>
      <c r="FG104" s="81"/>
      <c r="FH104" s="81"/>
      <c r="FI104" s="81"/>
      <c r="FJ104" s="81"/>
      <c r="FK104" s="81"/>
      <c r="FL104" s="81"/>
      <c r="FM104" s="81"/>
      <c r="FN104" s="81"/>
      <c r="FO104" s="81"/>
      <c r="FP104" s="81"/>
      <c r="FQ104" s="81"/>
      <c r="FR104" s="81"/>
      <c r="FS104" s="81"/>
      <c r="FT104" s="81"/>
      <c r="FU104" s="81"/>
      <c r="FV104" s="81"/>
      <c r="FW104" s="81"/>
      <c r="FX104" s="81"/>
      <c r="FY104" s="81"/>
      <c r="FZ104" s="81"/>
      <c r="GA104" s="81"/>
      <c r="GB104" s="81"/>
      <c r="GC104" s="81"/>
      <c r="GD104" s="81"/>
      <c r="GE104" s="81"/>
      <c r="GF104" s="81"/>
      <c r="GG104" s="81"/>
      <c r="GH104" s="81"/>
      <c r="GI104" s="81"/>
      <c r="GJ104" s="81"/>
      <c r="GK104" s="81"/>
      <c r="GL104" s="81"/>
      <c r="GM104" s="81"/>
      <c r="GN104" s="81"/>
      <c r="GO104" s="81"/>
      <c r="GP104" s="81"/>
      <c r="GQ104" s="81"/>
      <c r="GR104" s="81"/>
      <c r="GS104" s="81"/>
      <c r="GT104" s="81"/>
      <c r="GU104" s="81"/>
      <c r="GV104" s="81"/>
      <c r="GW104" s="81"/>
      <c r="GX104" s="81"/>
      <c r="GY104" s="81"/>
      <c r="GZ104" s="81"/>
      <c r="HA104" s="81"/>
      <c r="HB104" s="81"/>
      <c r="HC104" s="81"/>
      <c r="HD104" s="81"/>
      <c r="HE104" s="81"/>
      <c r="HF104" s="81"/>
      <c r="HG104" s="81"/>
      <c r="HH104" s="81"/>
      <c r="HI104" s="81"/>
      <c r="HJ104" s="81"/>
      <c r="HK104" s="81"/>
      <c r="HL104" s="81"/>
      <c r="HM104" s="81"/>
      <c r="HN104" s="81"/>
      <c r="HO104" s="81"/>
      <c r="HP104" s="81"/>
      <c r="HQ104" s="81"/>
      <c r="HR104" s="81"/>
      <c r="HS104" s="81"/>
      <c r="HT104" s="81"/>
      <c r="HU104" s="81"/>
      <c r="HV104" s="81"/>
      <c r="HW104" s="81"/>
      <c r="HX104" s="81"/>
      <c r="HY104" s="81"/>
      <c r="HZ104" s="81"/>
      <c r="IA104" s="81"/>
      <c r="IB104" s="81"/>
      <c r="IC104" s="81"/>
      <c r="ID104" s="81"/>
      <c r="IE104" s="81"/>
      <c r="IF104" s="81"/>
      <c r="IG104" s="81"/>
      <c r="IH104" s="81"/>
      <c r="II104" s="81"/>
      <c r="IJ104" s="81"/>
      <c r="IK104" s="81"/>
      <c r="IL104" s="81"/>
      <c r="IM104" s="81"/>
    </row>
    <row r="105" spans="1:247" ht="31.5" x14ac:dyDescent="0.25">
      <c r="A105" s="221">
        <v>10</v>
      </c>
      <c r="B105" s="208" t="s">
        <v>331</v>
      </c>
      <c r="C105" s="209">
        <v>1000020416</v>
      </c>
      <c r="D105" s="209" t="s">
        <v>384</v>
      </c>
      <c r="E105" s="209" t="s">
        <v>399</v>
      </c>
      <c r="F105" s="209">
        <v>27</v>
      </c>
      <c r="G105" s="131"/>
      <c r="H105" s="78">
        <f t="shared" si="5"/>
        <v>0</v>
      </c>
      <c r="I105" s="79"/>
      <c r="J105" s="80"/>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c r="DJ105" s="81"/>
      <c r="DK105" s="81"/>
      <c r="DL105" s="81"/>
      <c r="DM105" s="81"/>
      <c r="DN105" s="81"/>
      <c r="DO105" s="81"/>
      <c r="DP105" s="81"/>
      <c r="DQ105" s="81"/>
      <c r="DR105" s="81"/>
      <c r="DS105" s="81"/>
      <c r="DT105" s="81"/>
      <c r="DU105" s="81"/>
      <c r="DV105" s="81"/>
      <c r="DW105" s="81"/>
      <c r="DX105" s="81"/>
      <c r="DY105" s="81"/>
      <c r="DZ105" s="81"/>
      <c r="EA105" s="81"/>
      <c r="EB105" s="81"/>
      <c r="EC105" s="81"/>
      <c r="ED105" s="81"/>
      <c r="EE105" s="81"/>
      <c r="EF105" s="81"/>
      <c r="EG105" s="81"/>
      <c r="EH105" s="81"/>
      <c r="EI105" s="81"/>
      <c r="EJ105" s="81"/>
      <c r="EK105" s="81"/>
      <c r="EL105" s="81"/>
      <c r="EM105" s="81"/>
      <c r="EN105" s="81"/>
      <c r="EO105" s="81"/>
      <c r="EP105" s="81"/>
      <c r="EQ105" s="81"/>
      <c r="ER105" s="81"/>
      <c r="ES105" s="81"/>
      <c r="ET105" s="81"/>
      <c r="EU105" s="81"/>
      <c r="EV105" s="81"/>
      <c r="EW105" s="81"/>
      <c r="EX105" s="81"/>
      <c r="EY105" s="81"/>
      <c r="EZ105" s="81"/>
      <c r="FA105" s="81"/>
      <c r="FB105" s="81"/>
      <c r="FC105" s="81"/>
      <c r="FD105" s="81"/>
      <c r="FE105" s="81"/>
      <c r="FF105" s="81"/>
      <c r="FG105" s="81"/>
      <c r="FH105" s="81"/>
      <c r="FI105" s="81"/>
      <c r="FJ105" s="81"/>
      <c r="FK105" s="81"/>
      <c r="FL105" s="81"/>
      <c r="FM105" s="81"/>
      <c r="FN105" s="81"/>
      <c r="FO105" s="81"/>
      <c r="FP105" s="81"/>
      <c r="FQ105" s="81"/>
      <c r="FR105" s="81"/>
      <c r="FS105" s="81"/>
      <c r="FT105" s="81"/>
      <c r="FU105" s="81"/>
      <c r="FV105" s="81"/>
      <c r="FW105" s="81"/>
      <c r="FX105" s="81"/>
      <c r="FY105" s="81"/>
      <c r="FZ105" s="81"/>
      <c r="GA105" s="81"/>
      <c r="GB105" s="81"/>
      <c r="GC105" s="81"/>
      <c r="GD105" s="81"/>
      <c r="GE105" s="81"/>
      <c r="GF105" s="81"/>
      <c r="GG105" s="81"/>
      <c r="GH105" s="81"/>
      <c r="GI105" s="81"/>
      <c r="GJ105" s="81"/>
      <c r="GK105" s="81"/>
      <c r="GL105" s="81"/>
      <c r="GM105" s="81"/>
      <c r="GN105" s="81"/>
      <c r="GO105" s="81"/>
      <c r="GP105" s="81"/>
      <c r="GQ105" s="81"/>
      <c r="GR105" s="81"/>
      <c r="GS105" s="81"/>
      <c r="GT105" s="81"/>
      <c r="GU105" s="81"/>
      <c r="GV105" s="81"/>
      <c r="GW105" s="81"/>
      <c r="GX105" s="81"/>
      <c r="GY105" s="81"/>
      <c r="GZ105" s="81"/>
      <c r="HA105" s="81"/>
      <c r="HB105" s="81"/>
      <c r="HC105" s="81"/>
      <c r="HD105" s="81"/>
      <c r="HE105" s="81"/>
      <c r="HF105" s="81"/>
      <c r="HG105" s="81"/>
      <c r="HH105" s="81"/>
      <c r="HI105" s="81"/>
      <c r="HJ105" s="81"/>
      <c r="HK105" s="81"/>
      <c r="HL105" s="81"/>
      <c r="HM105" s="81"/>
      <c r="HN105" s="81"/>
      <c r="HO105" s="81"/>
      <c r="HP105" s="81"/>
      <c r="HQ105" s="81"/>
      <c r="HR105" s="81"/>
      <c r="HS105" s="81"/>
      <c r="HT105" s="81"/>
      <c r="HU105" s="81"/>
      <c r="HV105" s="81"/>
      <c r="HW105" s="81"/>
      <c r="HX105" s="81"/>
      <c r="HY105" s="81"/>
      <c r="HZ105" s="81"/>
      <c r="IA105" s="81"/>
      <c r="IB105" s="81"/>
      <c r="IC105" s="81"/>
      <c r="ID105" s="81"/>
      <c r="IE105" s="81"/>
      <c r="IF105" s="81"/>
      <c r="IG105" s="81"/>
      <c r="IH105" s="81"/>
      <c r="II105" s="81"/>
      <c r="IJ105" s="81"/>
      <c r="IK105" s="81"/>
      <c r="IL105" s="81"/>
      <c r="IM105" s="81"/>
    </row>
    <row r="106" spans="1:247" ht="31.5" x14ac:dyDescent="0.25">
      <c r="A106" s="221">
        <v>11</v>
      </c>
      <c r="B106" s="208" t="s">
        <v>331</v>
      </c>
      <c r="C106" s="209">
        <v>1000000956</v>
      </c>
      <c r="D106" s="209" t="s">
        <v>385</v>
      </c>
      <c r="E106" s="209" t="s">
        <v>399</v>
      </c>
      <c r="F106" s="209">
        <v>81</v>
      </c>
      <c r="G106" s="131"/>
      <c r="H106" s="78">
        <f t="shared" si="5"/>
        <v>0</v>
      </c>
      <c r="I106" s="79"/>
      <c r="J106" s="80"/>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1"/>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1"/>
      <c r="DJ106" s="81"/>
      <c r="DK106" s="81"/>
      <c r="DL106" s="81"/>
      <c r="DM106" s="81"/>
      <c r="DN106" s="81"/>
      <c r="DO106" s="81"/>
      <c r="DP106" s="81"/>
      <c r="DQ106" s="81"/>
      <c r="DR106" s="81"/>
      <c r="DS106" s="81"/>
      <c r="DT106" s="81"/>
      <c r="DU106" s="81"/>
      <c r="DV106" s="81"/>
      <c r="DW106" s="81"/>
      <c r="DX106" s="81"/>
      <c r="DY106" s="81"/>
      <c r="DZ106" s="81"/>
      <c r="EA106" s="81"/>
      <c r="EB106" s="81"/>
      <c r="EC106" s="81"/>
      <c r="ED106" s="81"/>
      <c r="EE106" s="81"/>
      <c r="EF106" s="81"/>
      <c r="EG106" s="81"/>
      <c r="EH106" s="81"/>
      <c r="EI106" s="81"/>
      <c r="EJ106" s="81"/>
      <c r="EK106" s="81"/>
      <c r="EL106" s="81"/>
      <c r="EM106" s="81"/>
      <c r="EN106" s="81"/>
      <c r="EO106" s="81"/>
      <c r="EP106" s="81"/>
      <c r="EQ106" s="81"/>
      <c r="ER106" s="81"/>
      <c r="ES106" s="81"/>
      <c r="ET106" s="81"/>
      <c r="EU106" s="81"/>
      <c r="EV106" s="81"/>
      <c r="EW106" s="81"/>
      <c r="EX106" s="81"/>
      <c r="EY106" s="81"/>
      <c r="EZ106" s="81"/>
      <c r="FA106" s="81"/>
      <c r="FB106" s="81"/>
      <c r="FC106" s="81"/>
      <c r="FD106" s="81"/>
      <c r="FE106" s="81"/>
      <c r="FF106" s="81"/>
      <c r="FG106" s="81"/>
      <c r="FH106" s="81"/>
      <c r="FI106" s="81"/>
      <c r="FJ106" s="81"/>
      <c r="FK106" s="81"/>
      <c r="FL106" s="81"/>
      <c r="FM106" s="81"/>
      <c r="FN106" s="81"/>
      <c r="FO106" s="81"/>
      <c r="FP106" s="81"/>
      <c r="FQ106" s="81"/>
      <c r="FR106" s="81"/>
      <c r="FS106" s="81"/>
      <c r="FT106" s="81"/>
      <c r="FU106" s="81"/>
      <c r="FV106" s="81"/>
      <c r="FW106" s="81"/>
      <c r="FX106" s="81"/>
      <c r="FY106" s="81"/>
      <c r="FZ106" s="81"/>
      <c r="GA106" s="81"/>
      <c r="GB106" s="81"/>
      <c r="GC106" s="81"/>
      <c r="GD106" s="81"/>
      <c r="GE106" s="81"/>
      <c r="GF106" s="81"/>
      <c r="GG106" s="81"/>
      <c r="GH106" s="81"/>
      <c r="GI106" s="81"/>
      <c r="GJ106" s="81"/>
      <c r="GK106" s="81"/>
      <c r="GL106" s="81"/>
      <c r="GM106" s="81"/>
      <c r="GN106" s="81"/>
      <c r="GO106" s="81"/>
      <c r="GP106" s="81"/>
      <c r="GQ106" s="81"/>
      <c r="GR106" s="81"/>
      <c r="GS106" s="81"/>
      <c r="GT106" s="81"/>
      <c r="GU106" s="81"/>
      <c r="GV106" s="81"/>
      <c r="GW106" s="81"/>
      <c r="GX106" s="81"/>
      <c r="GY106" s="81"/>
      <c r="GZ106" s="81"/>
      <c r="HA106" s="81"/>
      <c r="HB106" s="81"/>
      <c r="HC106" s="81"/>
      <c r="HD106" s="81"/>
      <c r="HE106" s="81"/>
      <c r="HF106" s="81"/>
      <c r="HG106" s="81"/>
      <c r="HH106" s="81"/>
      <c r="HI106" s="81"/>
      <c r="HJ106" s="81"/>
      <c r="HK106" s="81"/>
      <c r="HL106" s="81"/>
      <c r="HM106" s="81"/>
      <c r="HN106" s="81"/>
      <c r="HO106" s="81"/>
      <c r="HP106" s="81"/>
      <c r="HQ106" s="81"/>
      <c r="HR106" s="81"/>
      <c r="HS106" s="81"/>
      <c r="HT106" s="81"/>
      <c r="HU106" s="81"/>
      <c r="HV106" s="81"/>
      <c r="HW106" s="81"/>
      <c r="HX106" s="81"/>
      <c r="HY106" s="81"/>
      <c r="HZ106" s="81"/>
      <c r="IA106" s="81"/>
      <c r="IB106" s="81"/>
      <c r="IC106" s="81"/>
      <c r="ID106" s="81"/>
      <c r="IE106" s="81"/>
      <c r="IF106" s="81"/>
      <c r="IG106" s="81"/>
      <c r="IH106" s="81"/>
      <c r="II106" s="81"/>
      <c r="IJ106" s="81"/>
      <c r="IK106" s="81"/>
      <c r="IL106" s="81"/>
      <c r="IM106" s="81"/>
    </row>
    <row r="107" spans="1:247" ht="31.5" x14ac:dyDescent="0.25">
      <c r="A107" s="221">
        <v>12</v>
      </c>
      <c r="B107" s="208" t="s">
        <v>333</v>
      </c>
      <c r="C107" s="209">
        <v>1000011240</v>
      </c>
      <c r="D107" s="209" t="s">
        <v>386</v>
      </c>
      <c r="E107" s="209" t="s">
        <v>165</v>
      </c>
      <c r="F107" s="209">
        <v>9</v>
      </c>
      <c r="G107" s="131"/>
      <c r="H107" s="78">
        <f t="shared" ref="H107:H121" si="6">G107*F107</f>
        <v>0</v>
      </c>
      <c r="I107" s="79"/>
      <c r="J107" s="80"/>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81"/>
      <c r="DH107" s="81"/>
      <c r="DI107" s="81"/>
      <c r="DJ107" s="81"/>
      <c r="DK107" s="81"/>
      <c r="DL107" s="81"/>
      <c r="DM107" s="81"/>
      <c r="DN107" s="81"/>
      <c r="DO107" s="81"/>
      <c r="DP107" s="81"/>
      <c r="DQ107" s="81"/>
      <c r="DR107" s="81"/>
      <c r="DS107" s="81"/>
      <c r="DT107" s="81"/>
      <c r="DU107" s="81"/>
      <c r="DV107" s="81"/>
      <c r="DW107" s="81"/>
      <c r="DX107" s="81"/>
      <c r="DY107" s="81"/>
      <c r="DZ107" s="81"/>
      <c r="EA107" s="81"/>
      <c r="EB107" s="81"/>
      <c r="EC107" s="81"/>
      <c r="ED107" s="81"/>
      <c r="EE107" s="81"/>
      <c r="EF107" s="81"/>
      <c r="EG107" s="81"/>
      <c r="EH107" s="81"/>
      <c r="EI107" s="81"/>
      <c r="EJ107" s="81"/>
      <c r="EK107" s="81"/>
      <c r="EL107" s="81"/>
      <c r="EM107" s="81"/>
      <c r="EN107" s="81"/>
      <c r="EO107" s="81"/>
      <c r="EP107" s="81"/>
      <c r="EQ107" s="81"/>
      <c r="ER107" s="81"/>
      <c r="ES107" s="81"/>
      <c r="ET107" s="81"/>
      <c r="EU107" s="81"/>
      <c r="EV107" s="81"/>
      <c r="EW107" s="81"/>
      <c r="EX107" s="81"/>
      <c r="EY107" s="81"/>
      <c r="EZ107" s="81"/>
      <c r="FA107" s="81"/>
      <c r="FB107" s="81"/>
      <c r="FC107" s="81"/>
      <c r="FD107" s="81"/>
      <c r="FE107" s="81"/>
      <c r="FF107" s="81"/>
      <c r="FG107" s="81"/>
      <c r="FH107" s="81"/>
      <c r="FI107" s="81"/>
      <c r="FJ107" s="81"/>
      <c r="FK107" s="81"/>
      <c r="FL107" s="81"/>
      <c r="FM107" s="81"/>
      <c r="FN107" s="81"/>
      <c r="FO107" s="81"/>
      <c r="FP107" s="81"/>
      <c r="FQ107" s="81"/>
      <c r="FR107" s="81"/>
      <c r="FS107" s="81"/>
      <c r="FT107" s="81"/>
      <c r="FU107" s="81"/>
      <c r="FV107" s="81"/>
      <c r="FW107" s="81"/>
      <c r="FX107" s="81"/>
      <c r="FY107" s="81"/>
      <c r="FZ107" s="81"/>
      <c r="GA107" s="81"/>
      <c r="GB107" s="81"/>
      <c r="GC107" s="81"/>
      <c r="GD107" s="81"/>
      <c r="GE107" s="81"/>
      <c r="GF107" s="81"/>
      <c r="GG107" s="81"/>
      <c r="GH107" s="81"/>
      <c r="GI107" s="81"/>
      <c r="GJ107" s="81"/>
      <c r="GK107" s="81"/>
      <c r="GL107" s="81"/>
      <c r="GM107" s="81"/>
      <c r="GN107" s="81"/>
      <c r="GO107" s="81"/>
      <c r="GP107" s="81"/>
      <c r="GQ107" s="81"/>
      <c r="GR107" s="81"/>
      <c r="GS107" s="81"/>
      <c r="GT107" s="81"/>
      <c r="GU107" s="81"/>
      <c r="GV107" s="81"/>
      <c r="GW107" s="81"/>
      <c r="GX107" s="81"/>
      <c r="GY107" s="81"/>
      <c r="GZ107" s="81"/>
      <c r="HA107" s="81"/>
      <c r="HB107" s="81"/>
      <c r="HC107" s="81"/>
      <c r="HD107" s="81"/>
      <c r="HE107" s="81"/>
      <c r="HF107" s="81"/>
      <c r="HG107" s="81"/>
      <c r="HH107" s="81"/>
      <c r="HI107" s="81"/>
      <c r="HJ107" s="81"/>
      <c r="HK107" s="81"/>
      <c r="HL107" s="81"/>
      <c r="HM107" s="81"/>
      <c r="HN107" s="81"/>
      <c r="HO107" s="81"/>
      <c r="HP107" s="81"/>
      <c r="HQ107" s="81"/>
      <c r="HR107" s="81"/>
      <c r="HS107" s="81"/>
      <c r="HT107" s="81"/>
      <c r="HU107" s="81"/>
      <c r="HV107" s="81"/>
      <c r="HW107" s="81"/>
      <c r="HX107" s="81"/>
      <c r="HY107" s="81"/>
      <c r="HZ107" s="81"/>
      <c r="IA107" s="81"/>
      <c r="IB107" s="81"/>
      <c r="IC107" s="81"/>
      <c r="ID107" s="81"/>
      <c r="IE107" s="81"/>
      <c r="IF107" s="81"/>
      <c r="IG107" s="81"/>
      <c r="IH107" s="81"/>
      <c r="II107" s="81"/>
      <c r="IJ107" s="81"/>
      <c r="IK107" s="81"/>
      <c r="IL107" s="81"/>
      <c r="IM107" s="81"/>
    </row>
    <row r="108" spans="1:247" ht="31.5" x14ac:dyDescent="0.25">
      <c r="A108" s="221">
        <v>13</v>
      </c>
      <c r="B108" s="208" t="s">
        <v>333</v>
      </c>
      <c r="C108" s="209">
        <v>1000011238</v>
      </c>
      <c r="D108" s="209" t="s">
        <v>387</v>
      </c>
      <c r="E108" s="209" t="s">
        <v>165</v>
      </c>
      <c r="F108" s="209">
        <v>3</v>
      </c>
      <c r="G108" s="131"/>
      <c r="H108" s="78">
        <f t="shared" si="6"/>
        <v>0</v>
      </c>
      <c r="I108" s="79"/>
      <c r="J108" s="80"/>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81"/>
      <c r="DI108" s="81"/>
      <c r="DJ108" s="81"/>
      <c r="DK108" s="81"/>
      <c r="DL108" s="81"/>
      <c r="DM108" s="81"/>
      <c r="DN108" s="81"/>
      <c r="DO108" s="81"/>
      <c r="DP108" s="81"/>
      <c r="DQ108" s="81"/>
      <c r="DR108" s="81"/>
      <c r="DS108" s="81"/>
      <c r="DT108" s="81"/>
      <c r="DU108" s="81"/>
      <c r="DV108" s="81"/>
      <c r="DW108" s="81"/>
      <c r="DX108" s="81"/>
      <c r="DY108" s="81"/>
      <c r="DZ108" s="81"/>
      <c r="EA108" s="81"/>
      <c r="EB108" s="81"/>
      <c r="EC108" s="81"/>
      <c r="ED108" s="81"/>
      <c r="EE108" s="81"/>
      <c r="EF108" s="81"/>
      <c r="EG108" s="81"/>
      <c r="EH108" s="81"/>
      <c r="EI108" s="81"/>
      <c r="EJ108" s="81"/>
      <c r="EK108" s="81"/>
      <c r="EL108" s="81"/>
      <c r="EM108" s="81"/>
      <c r="EN108" s="81"/>
      <c r="EO108" s="81"/>
      <c r="EP108" s="81"/>
      <c r="EQ108" s="81"/>
      <c r="ER108" s="81"/>
      <c r="ES108" s="81"/>
      <c r="ET108" s="81"/>
      <c r="EU108" s="81"/>
      <c r="EV108" s="81"/>
      <c r="EW108" s="81"/>
      <c r="EX108" s="81"/>
      <c r="EY108" s="81"/>
      <c r="EZ108" s="81"/>
      <c r="FA108" s="81"/>
      <c r="FB108" s="81"/>
      <c r="FC108" s="81"/>
      <c r="FD108" s="81"/>
      <c r="FE108" s="81"/>
      <c r="FF108" s="81"/>
      <c r="FG108" s="81"/>
      <c r="FH108" s="81"/>
      <c r="FI108" s="81"/>
      <c r="FJ108" s="81"/>
      <c r="FK108" s="81"/>
      <c r="FL108" s="81"/>
      <c r="FM108" s="81"/>
      <c r="FN108" s="81"/>
      <c r="FO108" s="81"/>
      <c r="FP108" s="81"/>
      <c r="FQ108" s="81"/>
      <c r="FR108" s="81"/>
      <c r="FS108" s="81"/>
      <c r="FT108" s="81"/>
      <c r="FU108" s="81"/>
      <c r="FV108" s="81"/>
      <c r="FW108" s="81"/>
      <c r="FX108" s="81"/>
      <c r="FY108" s="81"/>
      <c r="FZ108" s="81"/>
      <c r="GA108" s="81"/>
      <c r="GB108" s="81"/>
      <c r="GC108" s="81"/>
      <c r="GD108" s="81"/>
      <c r="GE108" s="81"/>
      <c r="GF108" s="81"/>
      <c r="GG108" s="81"/>
      <c r="GH108" s="81"/>
      <c r="GI108" s="81"/>
      <c r="GJ108" s="81"/>
      <c r="GK108" s="81"/>
      <c r="GL108" s="81"/>
      <c r="GM108" s="81"/>
      <c r="GN108" s="81"/>
      <c r="GO108" s="81"/>
      <c r="GP108" s="81"/>
      <c r="GQ108" s="81"/>
      <c r="GR108" s="81"/>
      <c r="GS108" s="81"/>
      <c r="GT108" s="81"/>
      <c r="GU108" s="81"/>
      <c r="GV108" s="81"/>
      <c r="GW108" s="81"/>
      <c r="GX108" s="81"/>
      <c r="GY108" s="81"/>
      <c r="GZ108" s="81"/>
      <c r="HA108" s="81"/>
      <c r="HB108" s="81"/>
      <c r="HC108" s="81"/>
      <c r="HD108" s="81"/>
      <c r="HE108" s="81"/>
      <c r="HF108" s="81"/>
      <c r="HG108" s="81"/>
      <c r="HH108" s="81"/>
      <c r="HI108" s="81"/>
      <c r="HJ108" s="81"/>
      <c r="HK108" s="81"/>
      <c r="HL108" s="81"/>
      <c r="HM108" s="81"/>
      <c r="HN108" s="81"/>
      <c r="HO108" s="81"/>
      <c r="HP108" s="81"/>
      <c r="HQ108" s="81"/>
      <c r="HR108" s="81"/>
      <c r="HS108" s="81"/>
      <c r="HT108" s="81"/>
      <c r="HU108" s="81"/>
      <c r="HV108" s="81"/>
      <c r="HW108" s="81"/>
      <c r="HX108" s="81"/>
      <c r="HY108" s="81"/>
      <c r="HZ108" s="81"/>
      <c r="IA108" s="81"/>
      <c r="IB108" s="81"/>
      <c r="IC108" s="81"/>
      <c r="ID108" s="81"/>
      <c r="IE108" s="81"/>
      <c r="IF108" s="81"/>
      <c r="IG108" s="81"/>
      <c r="IH108" s="81"/>
      <c r="II108" s="81"/>
      <c r="IJ108" s="81"/>
      <c r="IK108" s="81"/>
      <c r="IL108" s="81"/>
      <c r="IM108" s="81"/>
    </row>
    <row r="109" spans="1:247" ht="15.75" x14ac:dyDescent="0.25">
      <c r="A109" s="221">
        <v>14</v>
      </c>
      <c r="B109" s="208" t="s">
        <v>297</v>
      </c>
      <c r="C109" s="209">
        <v>1000000812</v>
      </c>
      <c r="D109" s="209" t="s">
        <v>388</v>
      </c>
      <c r="E109" s="209" t="s">
        <v>399</v>
      </c>
      <c r="F109" s="209">
        <v>9</v>
      </c>
      <c r="G109" s="130"/>
      <c r="H109" s="78">
        <f t="shared" si="6"/>
        <v>0</v>
      </c>
      <c r="I109" s="79"/>
      <c r="J109" s="80"/>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c r="BL109" s="81"/>
      <c r="BM109" s="81"/>
      <c r="BN109" s="81"/>
      <c r="BO109" s="81"/>
      <c r="BP109" s="81"/>
      <c r="BQ109" s="81"/>
      <c r="BR109" s="81"/>
      <c r="BS109" s="81"/>
      <c r="BT109" s="81"/>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81"/>
      <c r="DH109" s="81"/>
      <c r="DI109" s="81"/>
      <c r="DJ109" s="81"/>
      <c r="DK109" s="81"/>
      <c r="DL109" s="81"/>
      <c r="DM109" s="81"/>
      <c r="DN109" s="81"/>
      <c r="DO109" s="81"/>
      <c r="DP109" s="81"/>
      <c r="DQ109" s="81"/>
      <c r="DR109" s="81"/>
      <c r="DS109" s="81"/>
      <c r="DT109" s="81"/>
      <c r="DU109" s="81"/>
      <c r="DV109" s="81"/>
      <c r="DW109" s="81"/>
      <c r="DX109" s="81"/>
      <c r="DY109" s="81"/>
      <c r="DZ109" s="81"/>
      <c r="EA109" s="81"/>
      <c r="EB109" s="81"/>
      <c r="EC109" s="81"/>
      <c r="ED109" s="81"/>
      <c r="EE109" s="81"/>
      <c r="EF109" s="81"/>
      <c r="EG109" s="81"/>
      <c r="EH109" s="81"/>
      <c r="EI109" s="81"/>
      <c r="EJ109" s="81"/>
      <c r="EK109" s="81"/>
      <c r="EL109" s="81"/>
      <c r="EM109" s="81"/>
      <c r="EN109" s="81"/>
      <c r="EO109" s="81"/>
      <c r="EP109" s="81"/>
      <c r="EQ109" s="81"/>
      <c r="ER109" s="81"/>
      <c r="ES109" s="81"/>
      <c r="ET109" s="81"/>
      <c r="EU109" s="81"/>
      <c r="EV109" s="81"/>
      <c r="EW109" s="81"/>
      <c r="EX109" s="81"/>
      <c r="EY109" s="81"/>
      <c r="EZ109" s="81"/>
      <c r="FA109" s="81"/>
      <c r="FB109" s="81"/>
      <c r="FC109" s="81"/>
      <c r="FD109" s="81"/>
      <c r="FE109" s="81"/>
      <c r="FF109" s="81"/>
      <c r="FG109" s="81"/>
      <c r="FH109" s="81"/>
      <c r="FI109" s="81"/>
      <c r="FJ109" s="81"/>
      <c r="FK109" s="81"/>
      <c r="FL109" s="81"/>
      <c r="FM109" s="81"/>
      <c r="FN109" s="81"/>
      <c r="FO109" s="81"/>
      <c r="FP109" s="81"/>
      <c r="FQ109" s="81"/>
      <c r="FR109" s="81"/>
      <c r="FS109" s="81"/>
      <c r="FT109" s="81"/>
      <c r="FU109" s="81"/>
      <c r="FV109" s="81"/>
      <c r="FW109" s="81"/>
      <c r="FX109" s="81"/>
      <c r="FY109" s="81"/>
      <c r="FZ109" s="81"/>
      <c r="GA109" s="81"/>
      <c r="GB109" s="81"/>
      <c r="GC109" s="81"/>
      <c r="GD109" s="81"/>
      <c r="GE109" s="81"/>
      <c r="GF109" s="81"/>
      <c r="GG109" s="81"/>
      <c r="GH109" s="81"/>
      <c r="GI109" s="81"/>
      <c r="GJ109" s="81"/>
      <c r="GK109" s="81"/>
      <c r="GL109" s="81"/>
      <c r="GM109" s="81"/>
      <c r="GN109" s="81"/>
      <c r="GO109" s="81"/>
      <c r="GP109" s="81"/>
      <c r="GQ109" s="81"/>
      <c r="GR109" s="81"/>
      <c r="GS109" s="81"/>
      <c r="GT109" s="81"/>
      <c r="GU109" s="81"/>
      <c r="GV109" s="81"/>
      <c r="GW109" s="81"/>
      <c r="GX109" s="81"/>
      <c r="GY109" s="81"/>
      <c r="GZ109" s="81"/>
      <c r="HA109" s="81"/>
      <c r="HB109" s="81"/>
      <c r="HC109" s="81"/>
      <c r="HD109" s="81"/>
      <c r="HE109" s="81"/>
      <c r="HF109" s="81"/>
      <c r="HG109" s="81"/>
      <c r="HH109" s="81"/>
      <c r="HI109" s="81"/>
      <c r="HJ109" s="81"/>
      <c r="HK109" s="81"/>
      <c r="HL109" s="81"/>
      <c r="HM109" s="81"/>
      <c r="HN109" s="81"/>
      <c r="HO109" s="81"/>
      <c r="HP109" s="81"/>
      <c r="HQ109" s="81"/>
      <c r="HR109" s="81"/>
      <c r="HS109" s="81"/>
      <c r="HT109" s="81"/>
      <c r="HU109" s="81"/>
      <c r="HV109" s="81"/>
      <c r="HW109" s="81"/>
      <c r="HX109" s="81"/>
      <c r="HY109" s="81"/>
      <c r="HZ109" s="81"/>
      <c r="IA109" s="81"/>
      <c r="IB109" s="81"/>
      <c r="IC109" s="81"/>
      <c r="ID109" s="81"/>
      <c r="IE109" s="81"/>
      <c r="IF109" s="81"/>
      <c r="IG109" s="81"/>
      <c r="IH109" s="81"/>
      <c r="II109" s="81"/>
      <c r="IJ109" s="81"/>
      <c r="IK109" s="81"/>
      <c r="IL109" s="81"/>
      <c r="IM109" s="81"/>
    </row>
    <row r="110" spans="1:247" ht="31.5" x14ac:dyDescent="0.25">
      <c r="A110" s="221">
        <v>15</v>
      </c>
      <c r="B110" s="208" t="s">
        <v>297</v>
      </c>
      <c r="C110" s="209">
        <v>1000055441</v>
      </c>
      <c r="D110" s="209" t="s">
        <v>389</v>
      </c>
      <c r="E110" s="209" t="s">
        <v>399</v>
      </c>
      <c r="F110" s="209">
        <v>9</v>
      </c>
      <c r="G110" s="131"/>
      <c r="H110" s="78">
        <f t="shared" si="6"/>
        <v>0</v>
      </c>
      <c r="I110" s="79"/>
      <c r="J110" s="80"/>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c r="DK110" s="81"/>
      <c r="DL110" s="81"/>
      <c r="DM110" s="81"/>
      <c r="DN110" s="81"/>
      <c r="DO110" s="81"/>
      <c r="DP110" s="81"/>
      <c r="DQ110" s="81"/>
      <c r="DR110" s="81"/>
      <c r="DS110" s="81"/>
      <c r="DT110" s="81"/>
      <c r="DU110" s="81"/>
      <c r="DV110" s="81"/>
      <c r="DW110" s="81"/>
      <c r="DX110" s="81"/>
      <c r="DY110" s="81"/>
      <c r="DZ110" s="81"/>
      <c r="EA110" s="81"/>
      <c r="EB110" s="81"/>
      <c r="EC110" s="81"/>
      <c r="ED110" s="81"/>
      <c r="EE110" s="81"/>
      <c r="EF110" s="81"/>
      <c r="EG110" s="81"/>
      <c r="EH110" s="81"/>
      <c r="EI110" s="81"/>
      <c r="EJ110" s="81"/>
      <c r="EK110" s="81"/>
      <c r="EL110" s="81"/>
      <c r="EM110" s="81"/>
      <c r="EN110" s="81"/>
      <c r="EO110" s="81"/>
      <c r="EP110" s="81"/>
      <c r="EQ110" s="81"/>
      <c r="ER110" s="81"/>
      <c r="ES110" s="81"/>
      <c r="ET110" s="81"/>
      <c r="EU110" s="81"/>
      <c r="EV110" s="81"/>
      <c r="EW110" s="81"/>
      <c r="EX110" s="81"/>
      <c r="EY110" s="81"/>
      <c r="EZ110" s="81"/>
      <c r="FA110" s="81"/>
      <c r="FB110" s="81"/>
      <c r="FC110" s="81"/>
      <c r="FD110" s="81"/>
      <c r="FE110" s="81"/>
      <c r="FF110" s="81"/>
      <c r="FG110" s="81"/>
      <c r="FH110" s="81"/>
      <c r="FI110" s="81"/>
      <c r="FJ110" s="81"/>
      <c r="FK110" s="81"/>
      <c r="FL110" s="81"/>
      <c r="FM110" s="81"/>
      <c r="FN110" s="81"/>
      <c r="FO110" s="81"/>
      <c r="FP110" s="81"/>
      <c r="FQ110" s="81"/>
      <c r="FR110" s="81"/>
      <c r="FS110" s="81"/>
      <c r="FT110" s="81"/>
      <c r="FU110" s="81"/>
      <c r="FV110" s="81"/>
      <c r="FW110" s="81"/>
      <c r="FX110" s="81"/>
      <c r="FY110" s="81"/>
      <c r="FZ110" s="81"/>
      <c r="GA110" s="81"/>
      <c r="GB110" s="81"/>
      <c r="GC110" s="81"/>
      <c r="GD110" s="81"/>
      <c r="GE110" s="81"/>
      <c r="GF110" s="81"/>
      <c r="GG110" s="81"/>
      <c r="GH110" s="81"/>
      <c r="GI110" s="81"/>
      <c r="GJ110" s="81"/>
      <c r="GK110" s="81"/>
      <c r="GL110" s="81"/>
      <c r="GM110" s="81"/>
      <c r="GN110" s="81"/>
      <c r="GO110" s="81"/>
      <c r="GP110" s="81"/>
      <c r="GQ110" s="81"/>
      <c r="GR110" s="81"/>
      <c r="GS110" s="81"/>
      <c r="GT110" s="81"/>
      <c r="GU110" s="81"/>
      <c r="GV110" s="81"/>
      <c r="GW110" s="81"/>
      <c r="GX110" s="81"/>
      <c r="GY110" s="81"/>
      <c r="GZ110" s="81"/>
      <c r="HA110" s="81"/>
      <c r="HB110" s="81"/>
      <c r="HC110" s="81"/>
      <c r="HD110" s="81"/>
      <c r="HE110" s="81"/>
      <c r="HF110" s="81"/>
      <c r="HG110" s="81"/>
      <c r="HH110" s="81"/>
      <c r="HI110" s="81"/>
      <c r="HJ110" s="81"/>
      <c r="HK110" s="81"/>
      <c r="HL110" s="81"/>
      <c r="HM110" s="81"/>
      <c r="HN110" s="81"/>
      <c r="HO110" s="81"/>
      <c r="HP110" s="81"/>
      <c r="HQ110" s="81"/>
      <c r="HR110" s="81"/>
      <c r="HS110" s="81"/>
      <c r="HT110" s="81"/>
      <c r="HU110" s="81"/>
      <c r="HV110" s="81"/>
      <c r="HW110" s="81"/>
      <c r="HX110" s="81"/>
      <c r="HY110" s="81"/>
      <c r="HZ110" s="81"/>
      <c r="IA110" s="81"/>
      <c r="IB110" s="81"/>
      <c r="IC110" s="81"/>
      <c r="ID110" s="81"/>
      <c r="IE110" s="81"/>
      <c r="IF110" s="81"/>
      <c r="IG110" s="81"/>
      <c r="IH110" s="81"/>
      <c r="II110" s="81"/>
      <c r="IJ110" s="81"/>
      <c r="IK110" s="81"/>
      <c r="IL110" s="81"/>
      <c r="IM110" s="81"/>
    </row>
    <row r="111" spans="1:247" ht="31.5" x14ac:dyDescent="0.25">
      <c r="A111" s="221">
        <v>16</v>
      </c>
      <c r="B111" s="208" t="s">
        <v>297</v>
      </c>
      <c r="C111" s="209">
        <v>1000000735</v>
      </c>
      <c r="D111" s="209" t="s">
        <v>390</v>
      </c>
      <c r="E111" s="209" t="s">
        <v>165</v>
      </c>
      <c r="F111" s="209">
        <v>1</v>
      </c>
      <c r="G111" s="131"/>
      <c r="H111" s="78">
        <f t="shared" si="6"/>
        <v>0</v>
      </c>
      <c r="I111" s="79"/>
      <c r="J111" s="80"/>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1"/>
      <c r="BO111" s="81"/>
      <c r="BP111" s="81"/>
      <c r="BQ111" s="81"/>
      <c r="BR111" s="81"/>
      <c r="BS111" s="81"/>
      <c r="BT111" s="81"/>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c r="DJ111" s="81"/>
      <c r="DK111" s="81"/>
      <c r="DL111" s="81"/>
      <c r="DM111" s="81"/>
      <c r="DN111" s="81"/>
      <c r="DO111" s="81"/>
      <c r="DP111" s="81"/>
      <c r="DQ111" s="81"/>
      <c r="DR111" s="81"/>
      <c r="DS111" s="81"/>
      <c r="DT111" s="81"/>
      <c r="DU111" s="81"/>
      <c r="DV111" s="81"/>
      <c r="DW111" s="81"/>
      <c r="DX111" s="81"/>
      <c r="DY111" s="81"/>
      <c r="DZ111" s="81"/>
      <c r="EA111" s="81"/>
      <c r="EB111" s="81"/>
      <c r="EC111" s="81"/>
      <c r="ED111" s="81"/>
      <c r="EE111" s="81"/>
      <c r="EF111" s="81"/>
      <c r="EG111" s="81"/>
      <c r="EH111" s="81"/>
      <c r="EI111" s="81"/>
      <c r="EJ111" s="81"/>
      <c r="EK111" s="81"/>
      <c r="EL111" s="81"/>
      <c r="EM111" s="81"/>
      <c r="EN111" s="81"/>
      <c r="EO111" s="81"/>
      <c r="EP111" s="81"/>
      <c r="EQ111" s="81"/>
      <c r="ER111" s="81"/>
      <c r="ES111" s="81"/>
      <c r="ET111" s="81"/>
      <c r="EU111" s="81"/>
      <c r="EV111" s="81"/>
      <c r="EW111" s="81"/>
      <c r="EX111" s="81"/>
      <c r="EY111" s="81"/>
      <c r="EZ111" s="81"/>
      <c r="FA111" s="81"/>
      <c r="FB111" s="81"/>
      <c r="FC111" s="81"/>
      <c r="FD111" s="81"/>
      <c r="FE111" s="81"/>
      <c r="FF111" s="81"/>
      <c r="FG111" s="81"/>
      <c r="FH111" s="81"/>
      <c r="FI111" s="81"/>
      <c r="FJ111" s="81"/>
      <c r="FK111" s="81"/>
      <c r="FL111" s="81"/>
      <c r="FM111" s="81"/>
      <c r="FN111" s="81"/>
      <c r="FO111" s="81"/>
      <c r="FP111" s="81"/>
      <c r="FQ111" s="81"/>
      <c r="FR111" s="81"/>
      <c r="FS111" s="81"/>
      <c r="FT111" s="81"/>
      <c r="FU111" s="81"/>
      <c r="FV111" s="81"/>
      <c r="FW111" s="81"/>
      <c r="FX111" s="81"/>
      <c r="FY111" s="81"/>
      <c r="FZ111" s="81"/>
      <c r="GA111" s="81"/>
      <c r="GB111" s="81"/>
      <c r="GC111" s="81"/>
      <c r="GD111" s="81"/>
      <c r="GE111" s="81"/>
      <c r="GF111" s="81"/>
      <c r="GG111" s="81"/>
      <c r="GH111" s="81"/>
      <c r="GI111" s="81"/>
      <c r="GJ111" s="81"/>
      <c r="GK111" s="81"/>
      <c r="GL111" s="81"/>
      <c r="GM111" s="81"/>
      <c r="GN111" s="81"/>
      <c r="GO111" s="81"/>
      <c r="GP111" s="81"/>
      <c r="GQ111" s="81"/>
      <c r="GR111" s="81"/>
      <c r="GS111" s="81"/>
      <c r="GT111" s="81"/>
      <c r="GU111" s="81"/>
      <c r="GV111" s="81"/>
      <c r="GW111" s="81"/>
      <c r="GX111" s="81"/>
      <c r="GY111" s="81"/>
      <c r="GZ111" s="81"/>
      <c r="HA111" s="81"/>
      <c r="HB111" s="81"/>
      <c r="HC111" s="81"/>
      <c r="HD111" s="81"/>
      <c r="HE111" s="81"/>
      <c r="HF111" s="81"/>
      <c r="HG111" s="81"/>
      <c r="HH111" s="81"/>
      <c r="HI111" s="81"/>
      <c r="HJ111" s="81"/>
      <c r="HK111" s="81"/>
      <c r="HL111" s="81"/>
      <c r="HM111" s="81"/>
      <c r="HN111" s="81"/>
      <c r="HO111" s="81"/>
      <c r="HP111" s="81"/>
      <c r="HQ111" s="81"/>
      <c r="HR111" s="81"/>
      <c r="HS111" s="81"/>
      <c r="HT111" s="81"/>
      <c r="HU111" s="81"/>
      <c r="HV111" s="81"/>
      <c r="HW111" s="81"/>
      <c r="HX111" s="81"/>
      <c r="HY111" s="81"/>
      <c r="HZ111" s="81"/>
      <c r="IA111" s="81"/>
      <c r="IB111" s="81"/>
      <c r="IC111" s="81"/>
      <c r="ID111" s="81"/>
      <c r="IE111" s="81"/>
      <c r="IF111" s="81"/>
      <c r="IG111" s="81"/>
      <c r="IH111" s="81"/>
      <c r="II111" s="81"/>
      <c r="IJ111" s="81"/>
      <c r="IK111" s="81"/>
      <c r="IL111" s="81"/>
      <c r="IM111" s="81"/>
    </row>
    <row r="112" spans="1:247" ht="31.5" x14ac:dyDescent="0.25">
      <c r="A112" s="221">
        <v>17</v>
      </c>
      <c r="B112" s="208" t="s">
        <v>298</v>
      </c>
      <c r="C112" s="209">
        <v>1000000815</v>
      </c>
      <c r="D112" s="209" t="s">
        <v>391</v>
      </c>
      <c r="E112" s="209" t="s">
        <v>399</v>
      </c>
      <c r="F112" s="209">
        <v>9</v>
      </c>
      <c r="G112" s="131"/>
      <c r="H112" s="78">
        <f t="shared" si="6"/>
        <v>0</v>
      </c>
      <c r="I112" s="79"/>
      <c r="J112" s="80"/>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81"/>
      <c r="DH112" s="81"/>
      <c r="DI112" s="81"/>
      <c r="DJ112" s="81"/>
      <c r="DK112" s="81"/>
      <c r="DL112" s="81"/>
      <c r="DM112" s="81"/>
      <c r="DN112" s="81"/>
      <c r="DO112" s="81"/>
      <c r="DP112" s="81"/>
      <c r="DQ112" s="81"/>
      <c r="DR112" s="81"/>
      <c r="DS112" s="81"/>
      <c r="DT112" s="81"/>
      <c r="DU112" s="81"/>
      <c r="DV112" s="81"/>
      <c r="DW112" s="81"/>
      <c r="DX112" s="81"/>
      <c r="DY112" s="81"/>
      <c r="DZ112" s="81"/>
      <c r="EA112" s="81"/>
      <c r="EB112" s="81"/>
      <c r="EC112" s="81"/>
      <c r="ED112" s="81"/>
      <c r="EE112" s="81"/>
      <c r="EF112" s="81"/>
      <c r="EG112" s="81"/>
      <c r="EH112" s="81"/>
      <c r="EI112" s="81"/>
      <c r="EJ112" s="81"/>
      <c r="EK112" s="81"/>
      <c r="EL112" s="81"/>
      <c r="EM112" s="81"/>
      <c r="EN112" s="81"/>
      <c r="EO112" s="81"/>
      <c r="EP112" s="81"/>
      <c r="EQ112" s="81"/>
      <c r="ER112" s="81"/>
      <c r="ES112" s="81"/>
      <c r="ET112" s="81"/>
      <c r="EU112" s="81"/>
      <c r="EV112" s="81"/>
      <c r="EW112" s="81"/>
      <c r="EX112" s="81"/>
      <c r="EY112" s="81"/>
      <c r="EZ112" s="81"/>
      <c r="FA112" s="81"/>
      <c r="FB112" s="81"/>
      <c r="FC112" s="81"/>
      <c r="FD112" s="81"/>
      <c r="FE112" s="81"/>
      <c r="FF112" s="81"/>
      <c r="FG112" s="81"/>
      <c r="FH112" s="81"/>
      <c r="FI112" s="81"/>
      <c r="FJ112" s="81"/>
      <c r="FK112" s="81"/>
      <c r="FL112" s="81"/>
      <c r="FM112" s="81"/>
      <c r="FN112" s="81"/>
      <c r="FO112" s="81"/>
      <c r="FP112" s="81"/>
      <c r="FQ112" s="81"/>
      <c r="FR112" s="81"/>
      <c r="FS112" s="81"/>
      <c r="FT112" s="81"/>
      <c r="FU112" s="81"/>
      <c r="FV112" s="81"/>
      <c r="FW112" s="81"/>
      <c r="FX112" s="81"/>
      <c r="FY112" s="81"/>
      <c r="FZ112" s="81"/>
      <c r="GA112" s="81"/>
      <c r="GB112" s="81"/>
      <c r="GC112" s="81"/>
      <c r="GD112" s="81"/>
      <c r="GE112" s="81"/>
      <c r="GF112" s="81"/>
      <c r="GG112" s="81"/>
      <c r="GH112" s="81"/>
      <c r="GI112" s="81"/>
      <c r="GJ112" s="81"/>
      <c r="GK112" s="81"/>
      <c r="GL112" s="81"/>
      <c r="GM112" s="81"/>
      <c r="GN112" s="81"/>
      <c r="GO112" s="81"/>
      <c r="GP112" s="81"/>
      <c r="GQ112" s="81"/>
      <c r="GR112" s="81"/>
      <c r="GS112" s="81"/>
      <c r="GT112" s="81"/>
      <c r="GU112" s="81"/>
      <c r="GV112" s="81"/>
      <c r="GW112" s="81"/>
      <c r="GX112" s="81"/>
      <c r="GY112" s="81"/>
      <c r="GZ112" s="81"/>
      <c r="HA112" s="81"/>
      <c r="HB112" s="81"/>
      <c r="HC112" s="81"/>
      <c r="HD112" s="81"/>
      <c r="HE112" s="81"/>
      <c r="HF112" s="81"/>
      <c r="HG112" s="81"/>
      <c r="HH112" s="81"/>
      <c r="HI112" s="81"/>
      <c r="HJ112" s="81"/>
      <c r="HK112" s="81"/>
      <c r="HL112" s="81"/>
      <c r="HM112" s="81"/>
      <c r="HN112" s="81"/>
      <c r="HO112" s="81"/>
      <c r="HP112" s="81"/>
      <c r="HQ112" s="81"/>
      <c r="HR112" s="81"/>
      <c r="HS112" s="81"/>
      <c r="HT112" s="81"/>
      <c r="HU112" s="81"/>
      <c r="HV112" s="81"/>
      <c r="HW112" s="81"/>
      <c r="HX112" s="81"/>
      <c r="HY112" s="81"/>
      <c r="HZ112" s="81"/>
      <c r="IA112" s="81"/>
      <c r="IB112" s="81"/>
      <c r="IC112" s="81"/>
      <c r="ID112" s="81"/>
      <c r="IE112" s="81"/>
      <c r="IF112" s="81"/>
      <c r="IG112" s="81"/>
      <c r="IH112" s="81"/>
      <c r="II112" s="81"/>
      <c r="IJ112" s="81"/>
      <c r="IK112" s="81"/>
      <c r="IL112" s="81"/>
      <c r="IM112" s="81"/>
    </row>
    <row r="113" spans="1:247" ht="31.5" x14ac:dyDescent="0.25">
      <c r="A113" s="221">
        <v>18</v>
      </c>
      <c r="B113" s="208" t="s">
        <v>334</v>
      </c>
      <c r="C113" s="209">
        <v>1000036700</v>
      </c>
      <c r="D113" s="209" t="s">
        <v>392</v>
      </c>
      <c r="E113" s="209" t="s">
        <v>399</v>
      </c>
      <c r="F113" s="209">
        <v>9</v>
      </c>
      <c r="G113" s="131"/>
      <c r="H113" s="78">
        <f t="shared" si="6"/>
        <v>0</v>
      </c>
      <c r="I113" s="79"/>
      <c r="J113" s="80"/>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81"/>
      <c r="BS113" s="81"/>
      <c r="BT113" s="81"/>
      <c r="BU113" s="81"/>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1"/>
      <c r="DJ113" s="81"/>
      <c r="DK113" s="81"/>
      <c r="DL113" s="81"/>
      <c r="DM113" s="81"/>
      <c r="DN113" s="81"/>
      <c r="DO113" s="81"/>
      <c r="DP113" s="81"/>
      <c r="DQ113" s="81"/>
      <c r="DR113" s="81"/>
      <c r="DS113" s="81"/>
      <c r="DT113" s="81"/>
      <c r="DU113" s="81"/>
      <c r="DV113" s="81"/>
      <c r="DW113" s="81"/>
      <c r="DX113" s="81"/>
      <c r="DY113" s="81"/>
      <c r="DZ113" s="81"/>
      <c r="EA113" s="81"/>
      <c r="EB113" s="81"/>
      <c r="EC113" s="81"/>
      <c r="ED113" s="81"/>
      <c r="EE113" s="81"/>
      <c r="EF113" s="81"/>
      <c r="EG113" s="81"/>
      <c r="EH113" s="81"/>
      <c r="EI113" s="81"/>
      <c r="EJ113" s="81"/>
      <c r="EK113" s="81"/>
      <c r="EL113" s="81"/>
      <c r="EM113" s="81"/>
      <c r="EN113" s="81"/>
      <c r="EO113" s="81"/>
      <c r="EP113" s="81"/>
      <c r="EQ113" s="81"/>
      <c r="ER113" s="81"/>
      <c r="ES113" s="81"/>
      <c r="ET113" s="81"/>
      <c r="EU113" s="81"/>
      <c r="EV113" s="81"/>
      <c r="EW113" s="81"/>
      <c r="EX113" s="81"/>
      <c r="EY113" s="81"/>
      <c r="EZ113" s="81"/>
      <c r="FA113" s="81"/>
      <c r="FB113" s="81"/>
      <c r="FC113" s="81"/>
      <c r="FD113" s="81"/>
      <c r="FE113" s="81"/>
      <c r="FF113" s="81"/>
      <c r="FG113" s="81"/>
      <c r="FH113" s="81"/>
      <c r="FI113" s="81"/>
      <c r="FJ113" s="81"/>
      <c r="FK113" s="81"/>
      <c r="FL113" s="81"/>
      <c r="FM113" s="81"/>
      <c r="FN113" s="81"/>
      <c r="FO113" s="81"/>
      <c r="FP113" s="81"/>
      <c r="FQ113" s="81"/>
      <c r="FR113" s="81"/>
      <c r="FS113" s="81"/>
      <c r="FT113" s="81"/>
      <c r="FU113" s="81"/>
      <c r="FV113" s="81"/>
      <c r="FW113" s="81"/>
      <c r="FX113" s="81"/>
      <c r="FY113" s="81"/>
      <c r="FZ113" s="81"/>
      <c r="GA113" s="81"/>
      <c r="GB113" s="81"/>
      <c r="GC113" s="81"/>
      <c r="GD113" s="81"/>
      <c r="GE113" s="81"/>
      <c r="GF113" s="81"/>
      <c r="GG113" s="81"/>
      <c r="GH113" s="81"/>
      <c r="GI113" s="81"/>
      <c r="GJ113" s="81"/>
      <c r="GK113" s="81"/>
      <c r="GL113" s="81"/>
      <c r="GM113" s="81"/>
      <c r="GN113" s="81"/>
      <c r="GO113" s="81"/>
      <c r="GP113" s="81"/>
      <c r="GQ113" s="81"/>
      <c r="GR113" s="81"/>
      <c r="GS113" s="81"/>
      <c r="GT113" s="81"/>
      <c r="GU113" s="81"/>
      <c r="GV113" s="81"/>
      <c r="GW113" s="81"/>
      <c r="GX113" s="81"/>
      <c r="GY113" s="81"/>
      <c r="GZ113" s="81"/>
      <c r="HA113" s="81"/>
      <c r="HB113" s="81"/>
      <c r="HC113" s="81"/>
      <c r="HD113" s="81"/>
      <c r="HE113" s="81"/>
      <c r="HF113" s="81"/>
      <c r="HG113" s="81"/>
      <c r="HH113" s="81"/>
      <c r="HI113" s="81"/>
      <c r="HJ113" s="81"/>
      <c r="HK113" s="81"/>
      <c r="HL113" s="81"/>
      <c r="HM113" s="81"/>
      <c r="HN113" s="81"/>
      <c r="HO113" s="81"/>
      <c r="HP113" s="81"/>
      <c r="HQ113" s="81"/>
      <c r="HR113" s="81"/>
      <c r="HS113" s="81"/>
      <c r="HT113" s="81"/>
      <c r="HU113" s="81"/>
      <c r="HV113" s="81"/>
      <c r="HW113" s="81"/>
      <c r="HX113" s="81"/>
      <c r="HY113" s="81"/>
      <c r="HZ113" s="81"/>
      <c r="IA113" s="81"/>
      <c r="IB113" s="81"/>
      <c r="IC113" s="81"/>
      <c r="ID113" s="81"/>
      <c r="IE113" s="81"/>
      <c r="IF113" s="81"/>
      <c r="IG113" s="81"/>
      <c r="IH113" s="81"/>
      <c r="II113" s="81"/>
      <c r="IJ113" s="81"/>
      <c r="IK113" s="81"/>
      <c r="IL113" s="81"/>
      <c r="IM113" s="81"/>
    </row>
    <row r="114" spans="1:247" ht="31.5" x14ac:dyDescent="0.25">
      <c r="A114" s="221">
        <v>19</v>
      </c>
      <c r="B114" s="208" t="s">
        <v>334</v>
      </c>
      <c r="C114" s="209">
        <v>1000036908</v>
      </c>
      <c r="D114" s="209" t="s">
        <v>361</v>
      </c>
      <c r="E114" s="209" t="s">
        <v>400</v>
      </c>
      <c r="F114" s="209">
        <v>4</v>
      </c>
      <c r="G114" s="131"/>
      <c r="H114" s="78">
        <f t="shared" si="6"/>
        <v>0</v>
      </c>
      <c r="I114" s="79"/>
      <c r="J114" s="80"/>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c r="BL114" s="81"/>
      <c r="BM114" s="81"/>
      <c r="BN114" s="81"/>
      <c r="BO114" s="81"/>
      <c r="BP114" s="81"/>
      <c r="BQ114" s="81"/>
      <c r="BR114" s="81"/>
      <c r="BS114" s="81"/>
      <c r="BT114" s="81"/>
      <c r="BU114" s="81"/>
      <c r="BV114" s="81"/>
      <c r="BW114" s="81"/>
      <c r="BX114" s="81"/>
      <c r="BY114" s="81"/>
      <c r="BZ114" s="81"/>
      <c r="CA114" s="81"/>
      <c r="CB114" s="81"/>
      <c r="CC114" s="81"/>
      <c r="CD114" s="81"/>
      <c r="CE114" s="81"/>
      <c r="CF114" s="81"/>
      <c r="CG114" s="81"/>
      <c r="CH114" s="81"/>
      <c r="CI114" s="81"/>
      <c r="CJ114" s="81"/>
      <c r="CK114" s="81"/>
      <c r="CL114" s="81"/>
      <c r="CM114" s="81"/>
      <c r="CN114" s="81"/>
      <c r="CO114" s="81"/>
      <c r="CP114" s="81"/>
      <c r="CQ114" s="81"/>
      <c r="CR114" s="81"/>
      <c r="CS114" s="81"/>
      <c r="CT114" s="81"/>
      <c r="CU114" s="81"/>
      <c r="CV114" s="81"/>
      <c r="CW114" s="81"/>
      <c r="CX114" s="81"/>
      <c r="CY114" s="81"/>
      <c r="CZ114" s="81"/>
      <c r="DA114" s="81"/>
      <c r="DB114" s="81"/>
      <c r="DC114" s="81"/>
      <c r="DD114" s="81"/>
      <c r="DE114" s="81"/>
      <c r="DF114" s="81"/>
      <c r="DG114" s="81"/>
      <c r="DH114" s="81"/>
      <c r="DI114" s="81"/>
      <c r="DJ114" s="81"/>
      <c r="DK114" s="81"/>
      <c r="DL114" s="81"/>
      <c r="DM114" s="81"/>
      <c r="DN114" s="81"/>
      <c r="DO114" s="81"/>
      <c r="DP114" s="81"/>
      <c r="DQ114" s="81"/>
      <c r="DR114" s="81"/>
      <c r="DS114" s="81"/>
      <c r="DT114" s="81"/>
      <c r="DU114" s="81"/>
      <c r="DV114" s="81"/>
      <c r="DW114" s="81"/>
      <c r="DX114" s="81"/>
      <c r="DY114" s="81"/>
      <c r="DZ114" s="81"/>
      <c r="EA114" s="81"/>
      <c r="EB114" s="81"/>
      <c r="EC114" s="81"/>
      <c r="ED114" s="81"/>
      <c r="EE114" s="81"/>
      <c r="EF114" s="81"/>
      <c r="EG114" s="81"/>
      <c r="EH114" s="81"/>
      <c r="EI114" s="81"/>
      <c r="EJ114" s="81"/>
      <c r="EK114" s="81"/>
      <c r="EL114" s="81"/>
      <c r="EM114" s="81"/>
      <c r="EN114" s="81"/>
      <c r="EO114" s="81"/>
      <c r="EP114" s="81"/>
      <c r="EQ114" s="81"/>
      <c r="ER114" s="81"/>
      <c r="ES114" s="81"/>
      <c r="ET114" s="81"/>
      <c r="EU114" s="81"/>
      <c r="EV114" s="81"/>
      <c r="EW114" s="81"/>
      <c r="EX114" s="81"/>
      <c r="EY114" s="81"/>
      <c r="EZ114" s="81"/>
      <c r="FA114" s="81"/>
      <c r="FB114" s="81"/>
      <c r="FC114" s="81"/>
      <c r="FD114" s="81"/>
      <c r="FE114" s="81"/>
      <c r="FF114" s="81"/>
      <c r="FG114" s="81"/>
      <c r="FH114" s="81"/>
      <c r="FI114" s="81"/>
      <c r="FJ114" s="81"/>
      <c r="FK114" s="81"/>
      <c r="FL114" s="81"/>
      <c r="FM114" s="81"/>
      <c r="FN114" s="81"/>
      <c r="FO114" s="81"/>
      <c r="FP114" s="81"/>
      <c r="FQ114" s="81"/>
      <c r="FR114" s="81"/>
      <c r="FS114" s="81"/>
      <c r="FT114" s="81"/>
      <c r="FU114" s="81"/>
      <c r="FV114" s="81"/>
      <c r="FW114" s="81"/>
      <c r="FX114" s="81"/>
      <c r="FY114" s="81"/>
      <c r="FZ114" s="81"/>
      <c r="GA114" s="81"/>
      <c r="GB114" s="81"/>
      <c r="GC114" s="81"/>
      <c r="GD114" s="81"/>
      <c r="GE114" s="81"/>
      <c r="GF114" s="81"/>
      <c r="GG114" s="81"/>
      <c r="GH114" s="81"/>
      <c r="GI114" s="81"/>
      <c r="GJ114" s="81"/>
      <c r="GK114" s="81"/>
      <c r="GL114" s="81"/>
      <c r="GM114" s="81"/>
      <c r="GN114" s="81"/>
      <c r="GO114" s="81"/>
      <c r="GP114" s="81"/>
      <c r="GQ114" s="81"/>
      <c r="GR114" s="81"/>
      <c r="GS114" s="81"/>
      <c r="GT114" s="81"/>
      <c r="GU114" s="81"/>
      <c r="GV114" s="81"/>
      <c r="GW114" s="81"/>
      <c r="GX114" s="81"/>
      <c r="GY114" s="81"/>
      <c r="GZ114" s="81"/>
      <c r="HA114" s="81"/>
      <c r="HB114" s="81"/>
      <c r="HC114" s="81"/>
      <c r="HD114" s="81"/>
      <c r="HE114" s="81"/>
      <c r="HF114" s="81"/>
      <c r="HG114" s="81"/>
      <c r="HH114" s="81"/>
      <c r="HI114" s="81"/>
      <c r="HJ114" s="81"/>
      <c r="HK114" s="81"/>
      <c r="HL114" s="81"/>
      <c r="HM114" s="81"/>
      <c r="HN114" s="81"/>
      <c r="HO114" s="81"/>
      <c r="HP114" s="81"/>
      <c r="HQ114" s="81"/>
      <c r="HR114" s="81"/>
      <c r="HS114" s="81"/>
      <c r="HT114" s="81"/>
      <c r="HU114" s="81"/>
      <c r="HV114" s="81"/>
      <c r="HW114" s="81"/>
      <c r="HX114" s="81"/>
      <c r="HY114" s="81"/>
      <c r="HZ114" s="81"/>
      <c r="IA114" s="81"/>
      <c r="IB114" s="81"/>
      <c r="IC114" s="81"/>
      <c r="ID114" s="81"/>
      <c r="IE114" s="81"/>
      <c r="IF114" s="81"/>
      <c r="IG114" s="81"/>
      <c r="IH114" s="81"/>
      <c r="II114" s="81"/>
      <c r="IJ114" s="81"/>
      <c r="IK114" s="81"/>
      <c r="IL114" s="81"/>
      <c r="IM114" s="81"/>
    </row>
    <row r="115" spans="1:247" ht="31.5" x14ac:dyDescent="0.25">
      <c r="A115" s="221">
        <v>20</v>
      </c>
      <c r="B115" s="208" t="s">
        <v>301</v>
      </c>
      <c r="C115" s="209" t="s">
        <v>335</v>
      </c>
      <c r="D115" s="209" t="s">
        <v>149</v>
      </c>
      <c r="E115" s="209" t="s">
        <v>401</v>
      </c>
      <c r="F115" s="209">
        <v>1</v>
      </c>
      <c r="G115" s="131"/>
      <c r="H115" s="78">
        <f t="shared" si="6"/>
        <v>0</v>
      </c>
      <c r="I115" s="79"/>
      <c r="J115" s="80"/>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81"/>
      <c r="BP115" s="81"/>
      <c r="BQ115" s="81"/>
      <c r="BR115" s="81"/>
      <c r="BS115" s="81"/>
      <c r="BT115" s="81"/>
      <c r="BU115" s="81"/>
      <c r="BV115" s="81"/>
      <c r="BW115" s="81"/>
      <c r="BX115" s="81"/>
      <c r="BY115" s="81"/>
      <c r="BZ115" s="81"/>
      <c r="CA115" s="81"/>
      <c r="CB115" s="81"/>
      <c r="CC115" s="81"/>
      <c r="CD115" s="81"/>
      <c r="CE115" s="81"/>
      <c r="CF115" s="81"/>
      <c r="CG115" s="81"/>
      <c r="CH115" s="81"/>
      <c r="CI115" s="81"/>
      <c r="CJ115" s="81"/>
      <c r="CK115" s="81"/>
      <c r="CL115" s="81"/>
      <c r="CM115" s="81"/>
      <c r="CN115" s="81"/>
      <c r="CO115" s="81"/>
      <c r="CP115" s="81"/>
      <c r="CQ115" s="81"/>
      <c r="CR115" s="81"/>
      <c r="CS115" s="81"/>
      <c r="CT115" s="81"/>
      <c r="CU115" s="81"/>
      <c r="CV115" s="81"/>
      <c r="CW115" s="81"/>
      <c r="CX115" s="81"/>
      <c r="CY115" s="81"/>
      <c r="CZ115" s="81"/>
      <c r="DA115" s="81"/>
      <c r="DB115" s="81"/>
      <c r="DC115" s="81"/>
      <c r="DD115" s="81"/>
      <c r="DE115" s="81"/>
      <c r="DF115" s="81"/>
      <c r="DG115" s="81"/>
      <c r="DH115" s="81"/>
      <c r="DI115" s="81"/>
      <c r="DJ115" s="81"/>
      <c r="DK115" s="81"/>
      <c r="DL115" s="81"/>
      <c r="DM115" s="81"/>
      <c r="DN115" s="81"/>
      <c r="DO115" s="81"/>
      <c r="DP115" s="81"/>
      <c r="DQ115" s="81"/>
      <c r="DR115" s="81"/>
      <c r="DS115" s="81"/>
      <c r="DT115" s="81"/>
      <c r="DU115" s="81"/>
      <c r="DV115" s="81"/>
      <c r="DW115" s="81"/>
      <c r="DX115" s="81"/>
      <c r="DY115" s="81"/>
      <c r="DZ115" s="81"/>
      <c r="EA115" s="81"/>
      <c r="EB115" s="81"/>
      <c r="EC115" s="81"/>
      <c r="ED115" s="81"/>
      <c r="EE115" s="81"/>
      <c r="EF115" s="81"/>
      <c r="EG115" s="81"/>
      <c r="EH115" s="81"/>
      <c r="EI115" s="81"/>
      <c r="EJ115" s="81"/>
      <c r="EK115" s="81"/>
      <c r="EL115" s="81"/>
      <c r="EM115" s="81"/>
      <c r="EN115" s="81"/>
      <c r="EO115" s="81"/>
      <c r="EP115" s="81"/>
      <c r="EQ115" s="81"/>
      <c r="ER115" s="81"/>
      <c r="ES115" s="81"/>
      <c r="ET115" s="81"/>
      <c r="EU115" s="81"/>
      <c r="EV115" s="81"/>
      <c r="EW115" s="81"/>
      <c r="EX115" s="81"/>
      <c r="EY115" s="81"/>
      <c r="EZ115" s="81"/>
      <c r="FA115" s="81"/>
      <c r="FB115" s="81"/>
      <c r="FC115" s="81"/>
      <c r="FD115" s="81"/>
      <c r="FE115" s="81"/>
      <c r="FF115" s="81"/>
      <c r="FG115" s="81"/>
      <c r="FH115" s="81"/>
      <c r="FI115" s="81"/>
      <c r="FJ115" s="81"/>
      <c r="FK115" s="81"/>
      <c r="FL115" s="81"/>
      <c r="FM115" s="81"/>
      <c r="FN115" s="81"/>
      <c r="FO115" s="81"/>
      <c r="FP115" s="81"/>
      <c r="FQ115" s="81"/>
      <c r="FR115" s="81"/>
      <c r="FS115" s="81"/>
      <c r="FT115" s="81"/>
      <c r="FU115" s="81"/>
      <c r="FV115" s="81"/>
      <c r="FW115" s="81"/>
      <c r="FX115" s="81"/>
      <c r="FY115" s="81"/>
      <c r="FZ115" s="81"/>
      <c r="GA115" s="81"/>
      <c r="GB115" s="81"/>
      <c r="GC115" s="81"/>
      <c r="GD115" s="81"/>
      <c r="GE115" s="81"/>
      <c r="GF115" s="81"/>
      <c r="GG115" s="81"/>
      <c r="GH115" s="81"/>
      <c r="GI115" s="81"/>
      <c r="GJ115" s="81"/>
      <c r="GK115" s="81"/>
      <c r="GL115" s="81"/>
      <c r="GM115" s="81"/>
      <c r="GN115" s="81"/>
      <c r="GO115" s="81"/>
      <c r="GP115" s="81"/>
      <c r="GQ115" s="81"/>
      <c r="GR115" s="81"/>
      <c r="GS115" s="81"/>
      <c r="GT115" s="81"/>
      <c r="GU115" s="81"/>
      <c r="GV115" s="81"/>
      <c r="GW115" s="81"/>
      <c r="GX115" s="81"/>
      <c r="GY115" s="81"/>
      <c r="GZ115" s="81"/>
      <c r="HA115" s="81"/>
      <c r="HB115" s="81"/>
      <c r="HC115" s="81"/>
      <c r="HD115" s="81"/>
      <c r="HE115" s="81"/>
      <c r="HF115" s="81"/>
      <c r="HG115" s="81"/>
      <c r="HH115" s="81"/>
      <c r="HI115" s="81"/>
      <c r="HJ115" s="81"/>
      <c r="HK115" s="81"/>
      <c r="HL115" s="81"/>
      <c r="HM115" s="81"/>
      <c r="HN115" s="81"/>
      <c r="HO115" s="81"/>
      <c r="HP115" s="81"/>
      <c r="HQ115" s="81"/>
      <c r="HR115" s="81"/>
      <c r="HS115" s="81"/>
      <c r="HT115" s="81"/>
      <c r="HU115" s="81"/>
      <c r="HV115" s="81"/>
      <c r="HW115" s="81"/>
      <c r="HX115" s="81"/>
      <c r="HY115" s="81"/>
      <c r="HZ115" s="81"/>
      <c r="IA115" s="81"/>
      <c r="IB115" s="81"/>
      <c r="IC115" s="81"/>
      <c r="ID115" s="81"/>
      <c r="IE115" s="81"/>
      <c r="IF115" s="81"/>
      <c r="IG115" s="81"/>
      <c r="IH115" s="81"/>
      <c r="II115" s="81"/>
      <c r="IJ115" s="81"/>
      <c r="IK115" s="81"/>
      <c r="IL115" s="81"/>
      <c r="IM115" s="81"/>
    </row>
    <row r="116" spans="1:247" ht="31.5" x14ac:dyDescent="0.25">
      <c r="A116" s="221">
        <v>21</v>
      </c>
      <c r="B116" s="208" t="s">
        <v>301</v>
      </c>
      <c r="C116" s="209" t="s">
        <v>302</v>
      </c>
      <c r="D116" s="209" t="s">
        <v>148</v>
      </c>
      <c r="E116" s="209" t="s">
        <v>401</v>
      </c>
      <c r="F116" s="209">
        <v>1</v>
      </c>
      <c r="G116" s="131"/>
      <c r="H116" s="78">
        <f t="shared" si="6"/>
        <v>0</v>
      </c>
      <c r="I116" s="79"/>
      <c r="J116" s="80"/>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1"/>
      <c r="BR116" s="81"/>
      <c r="BS116" s="81"/>
      <c r="BT116" s="81"/>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1"/>
      <c r="CS116" s="81"/>
      <c r="CT116" s="81"/>
      <c r="CU116" s="81"/>
      <c r="CV116" s="81"/>
      <c r="CW116" s="81"/>
      <c r="CX116" s="81"/>
      <c r="CY116" s="81"/>
      <c r="CZ116" s="81"/>
      <c r="DA116" s="81"/>
      <c r="DB116" s="81"/>
      <c r="DC116" s="81"/>
      <c r="DD116" s="81"/>
      <c r="DE116" s="81"/>
      <c r="DF116" s="81"/>
      <c r="DG116" s="81"/>
      <c r="DH116" s="81"/>
      <c r="DI116" s="81"/>
      <c r="DJ116" s="81"/>
      <c r="DK116" s="81"/>
      <c r="DL116" s="81"/>
      <c r="DM116" s="81"/>
      <c r="DN116" s="81"/>
      <c r="DO116" s="81"/>
      <c r="DP116" s="81"/>
      <c r="DQ116" s="81"/>
      <c r="DR116" s="81"/>
      <c r="DS116" s="81"/>
      <c r="DT116" s="81"/>
      <c r="DU116" s="81"/>
      <c r="DV116" s="81"/>
      <c r="DW116" s="81"/>
      <c r="DX116" s="81"/>
      <c r="DY116" s="81"/>
      <c r="DZ116" s="81"/>
      <c r="EA116" s="81"/>
      <c r="EB116" s="81"/>
      <c r="EC116" s="81"/>
      <c r="ED116" s="81"/>
      <c r="EE116" s="81"/>
      <c r="EF116" s="81"/>
      <c r="EG116" s="81"/>
      <c r="EH116" s="81"/>
      <c r="EI116" s="81"/>
      <c r="EJ116" s="81"/>
      <c r="EK116" s="81"/>
      <c r="EL116" s="81"/>
      <c r="EM116" s="81"/>
      <c r="EN116" s="81"/>
      <c r="EO116" s="81"/>
      <c r="EP116" s="81"/>
      <c r="EQ116" s="81"/>
      <c r="ER116" s="81"/>
      <c r="ES116" s="81"/>
      <c r="ET116" s="81"/>
      <c r="EU116" s="81"/>
      <c r="EV116" s="81"/>
      <c r="EW116" s="81"/>
      <c r="EX116" s="81"/>
      <c r="EY116" s="81"/>
      <c r="EZ116" s="81"/>
      <c r="FA116" s="81"/>
      <c r="FB116" s="81"/>
      <c r="FC116" s="81"/>
      <c r="FD116" s="81"/>
      <c r="FE116" s="81"/>
      <c r="FF116" s="81"/>
      <c r="FG116" s="81"/>
      <c r="FH116" s="81"/>
      <c r="FI116" s="81"/>
      <c r="FJ116" s="81"/>
      <c r="FK116" s="81"/>
      <c r="FL116" s="81"/>
      <c r="FM116" s="81"/>
      <c r="FN116" s="81"/>
      <c r="FO116" s="81"/>
      <c r="FP116" s="81"/>
      <c r="FQ116" s="81"/>
      <c r="FR116" s="81"/>
      <c r="FS116" s="81"/>
      <c r="FT116" s="81"/>
      <c r="FU116" s="81"/>
      <c r="FV116" s="81"/>
      <c r="FW116" s="81"/>
      <c r="FX116" s="81"/>
      <c r="FY116" s="81"/>
      <c r="FZ116" s="81"/>
      <c r="GA116" s="81"/>
      <c r="GB116" s="81"/>
      <c r="GC116" s="81"/>
      <c r="GD116" s="81"/>
      <c r="GE116" s="81"/>
      <c r="GF116" s="81"/>
      <c r="GG116" s="81"/>
      <c r="GH116" s="81"/>
      <c r="GI116" s="81"/>
      <c r="GJ116" s="81"/>
      <c r="GK116" s="81"/>
      <c r="GL116" s="81"/>
      <c r="GM116" s="81"/>
      <c r="GN116" s="81"/>
      <c r="GO116" s="81"/>
      <c r="GP116" s="81"/>
      <c r="GQ116" s="81"/>
      <c r="GR116" s="81"/>
      <c r="GS116" s="81"/>
      <c r="GT116" s="81"/>
      <c r="GU116" s="81"/>
      <c r="GV116" s="81"/>
      <c r="GW116" s="81"/>
      <c r="GX116" s="81"/>
      <c r="GY116" s="81"/>
      <c r="GZ116" s="81"/>
      <c r="HA116" s="81"/>
      <c r="HB116" s="81"/>
      <c r="HC116" s="81"/>
      <c r="HD116" s="81"/>
      <c r="HE116" s="81"/>
      <c r="HF116" s="81"/>
      <c r="HG116" s="81"/>
      <c r="HH116" s="81"/>
      <c r="HI116" s="81"/>
      <c r="HJ116" s="81"/>
      <c r="HK116" s="81"/>
      <c r="HL116" s="81"/>
      <c r="HM116" s="81"/>
      <c r="HN116" s="81"/>
      <c r="HO116" s="81"/>
      <c r="HP116" s="81"/>
      <c r="HQ116" s="81"/>
      <c r="HR116" s="81"/>
      <c r="HS116" s="81"/>
      <c r="HT116" s="81"/>
      <c r="HU116" s="81"/>
      <c r="HV116" s="81"/>
      <c r="HW116" s="81"/>
      <c r="HX116" s="81"/>
      <c r="HY116" s="81"/>
      <c r="HZ116" s="81"/>
      <c r="IA116" s="81"/>
      <c r="IB116" s="81"/>
      <c r="IC116" s="81"/>
      <c r="ID116" s="81"/>
      <c r="IE116" s="81"/>
      <c r="IF116" s="81"/>
      <c r="IG116" s="81"/>
      <c r="IH116" s="81"/>
      <c r="II116" s="81"/>
      <c r="IJ116" s="81"/>
      <c r="IK116" s="81"/>
      <c r="IL116" s="81"/>
      <c r="IM116" s="81"/>
    </row>
    <row r="117" spans="1:247" ht="15.75" x14ac:dyDescent="0.25">
      <c r="A117" s="221">
        <v>22</v>
      </c>
      <c r="B117" s="208" t="s">
        <v>307</v>
      </c>
      <c r="C117" s="209" t="s">
        <v>336</v>
      </c>
      <c r="D117" s="209" t="s">
        <v>393</v>
      </c>
      <c r="E117" s="209" t="s">
        <v>275</v>
      </c>
      <c r="F117" s="209">
        <v>1</v>
      </c>
      <c r="G117" s="131"/>
      <c r="H117" s="78">
        <f t="shared" si="6"/>
        <v>0</v>
      </c>
      <c r="I117" s="79"/>
      <c r="J117" s="80"/>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1"/>
      <c r="BT117" s="81"/>
      <c r="BU117" s="81"/>
      <c r="BV117" s="81"/>
      <c r="BW117" s="81"/>
      <c r="BX117" s="81"/>
      <c r="BY117" s="81"/>
      <c r="BZ117" s="81"/>
      <c r="CA117" s="81"/>
      <c r="CB117" s="81"/>
      <c r="CC117" s="81"/>
      <c r="CD117" s="81"/>
      <c r="CE117" s="81"/>
      <c r="CF117" s="81"/>
      <c r="CG117" s="81"/>
      <c r="CH117" s="81"/>
      <c r="CI117" s="81"/>
      <c r="CJ117" s="81"/>
      <c r="CK117" s="81"/>
      <c r="CL117" s="81"/>
      <c r="CM117" s="81"/>
      <c r="CN117" s="81"/>
      <c r="CO117" s="81"/>
      <c r="CP117" s="81"/>
      <c r="CQ117" s="81"/>
      <c r="CR117" s="81"/>
      <c r="CS117" s="81"/>
      <c r="CT117" s="81"/>
      <c r="CU117" s="81"/>
      <c r="CV117" s="81"/>
      <c r="CW117" s="81"/>
      <c r="CX117" s="81"/>
      <c r="CY117" s="81"/>
      <c r="CZ117" s="81"/>
      <c r="DA117" s="81"/>
      <c r="DB117" s="81"/>
      <c r="DC117" s="81"/>
      <c r="DD117" s="81"/>
      <c r="DE117" s="81"/>
      <c r="DF117" s="81"/>
      <c r="DG117" s="81"/>
      <c r="DH117" s="81"/>
      <c r="DI117" s="81"/>
      <c r="DJ117" s="81"/>
      <c r="DK117" s="81"/>
      <c r="DL117" s="81"/>
      <c r="DM117" s="81"/>
      <c r="DN117" s="81"/>
      <c r="DO117" s="81"/>
      <c r="DP117" s="81"/>
      <c r="DQ117" s="81"/>
      <c r="DR117" s="81"/>
      <c r="DS117" s="81"/>
      <c r="DT117" s="81"/>
      <c r="DU117" s="81"/>
      <c r="DV117" s="81"/>
      <c r="DW117" s="81"/>
      <c r="DX117" s="81"/>
      <c r="DY117" s="81"/>
      <c r="DZ117" s="81"/>
      <c r="EA117" s="81"/>
      <c r="EB117" s="81"/>
      <c r="EC117" s="81"/>
      <c r="ED117" s="81"/>
      <c r="EE117" s="81"/>
      <c r="EF117" s="81"/>
      <c r="EG117" s="81"/>
      <c r="EH117" s="81"/>
      <c r="EI117" s="81"/>
      <c r="EJ117" s="81"/>
      <c r="EK117" s="81"/>
      <c r="EL117" s="81"/>
      <c r="EM117" s="81"/>
      <c r="EN117" s="81"/>
      <c r="EO117" s="81"/>
      <c r="EP117" s="81"/>
      <c r="EQ117" s="81"/>
      <c r="ER117" s="81"/>
      <c r="ES117" s="81"/>
      <c r="ET117" s="81"/>
      <c r="EU117" s="81"/>
      <c r="EV117" s="81"/>
      <c r="EW117" s="81"/>
      <c r="EX117" s="81"/>
      <c r="EY117" s="81"/>
      <c r="EZ117" s="81"/>
      <c r="FA117" s="81"/>
      <c r="FB117" s="81"/>
      <c r="FC117" s="81"/>
      <c r="FD117" s="81"/>
      <c r="FE117" s="81"/>
      <c r="FF117" s="81"/>
      <c r="FG117" s="81"/>
      <c r="FH117" s="81"/>
      <c r="FI117" s="81"/>
      <c r="FJ117" s="81"/>
      <c r="FK117" s="81"/>
      <c r="FL117" s="81"/>
      <c r="FM117" s="81"/>
      <c r="FN117" s="81"/>
      <c r="FO117" s="81"/>
      <c r="FP117" s="81"/>
      <c r="FQ117" s="81"/>
      <c r="FR117" s="81"/>
      <c r="FS117" s="81"/>
      <c r="FT117" s="81"/>
      <c r="FU117" s="81"/>
      <c r="FV117" s="81"/>
      <c r="FW117" s="81"/>
      <c r="FX117" s="81"/>
      <c r="FY117" s="81"/>
      <c r="FZ117" s="81"/>
      <c r="GA117" s="81"/>
      <c r="GB117" s="81"/>
      <c r="GC117" s="81"/>
      <c r="GD117" s="81"/>
      <c r="GE117" s="81"/>
      <c r="GF117" s="81"/>
      <c r="GG117" s="81"/>
      <c r="GH117" s="81"/>
      <c r="GI117" s="81"/>
      <c r="GJ117" s="81"/>
      <c r="GK117" s="81"/>
      <c r="GL117" s="81"/>
      <c r="GM117" s="81"/>
      <c r="GN117" s="81"/>
      <c r="GO117" s="81"/>
      <c r="GP117" s="81"/>
      <c r="GQ117" s="81"/>
      <c r="GR117" s="81"/>
      <c r="GS117" s="81"/>
      <c r="GT117" s="81"/>
      <c r="GU117" s="81"/>
      <c r="GV117" s="81"/>
      <c r="GW117" s="81"/>
      <c r="GX117" s="81"/>
      <c r="GY117" s="81"/>
      <c r="GZ117" s="81"/>
      <c r="HA117" s="81"/>
      <c r="HB117" s="81"/>
      <c r="HC117" s="81"/>
      <c r="HD117" s="81"/>
      <c r="HE117" s="81"/>
      <c r="HF117" s="81"/>
      <c r="HG117" s="81"/>
      <c r="HH117" s="81"/>
      <c r="HI117" s="81"/>
      <c r="HJ117" s="81"/>
      <c r="HK117" s="81"/>
      <c r="HL117" s="81"/>
      <c r="HM117" s="81"/>
      <c r="HN117" s="81"/>
      <c r="HO117" s="81"/>
      <c r="HP117" s="81"/>
      <c r="HQ117" s="81"/>
      <c r="HR117" s="81"/>
      <c r="HS117" s="81"/>
      <c r="HT117" s="81"/>
      <c r="HU117" s="81"/>
      <c r="HV117" s="81"/>
      <c r="HW117" s="81"/>
      <c r="HX117" s="81"/>
      <c r="HY117" s="81"/>
      <c r="HZ117" s="81"/>
      <c r="IA117" s="81"/>
      <c r="IB117" s="81"/>
      <c r="IC117" s="81"/>
      <c r="ID117" s="81"/>
      <c r="IE117" s="81"/>
      <c r="IF117" s="81"/>
      <c r="IG117" s="81"/>
      <c r="IH117" s="81"/>
      <c r="II117" s="81"/>
      <c r="IJ117" s="81"/>
      <c r="IK117" s="81"/>
      <c r="IL117" s="81"/>
      <c r="IM117" s="81"/>
    </row>
    <row r="118" spans="1:247" ht="15.75" x14ac:dyDescent="0.25">
      <c r="A118" s="221">
        <v>23</v>
      </c>
      <c r="B118" s="208" t="s">
        <v>307</v>
      </c>
      <c r="C118" s="209" t="s">
        <v>337</v>
      </c>
      <c r="D118" s="209" t="s">
        <v>394</v>
      </c>
      <c r="E118" s="209" t="s">
        <v>275</v>
      </c>
      <c r="F118" s="209">
        <v>1</v>
      </c>
      <c r="G118" s="130"/>
      <c r="H118" s="78">
        <f t="shared" si="6"/>
        <v>0</v>
      </c>
      <c r="I118" s="79"/>
      <c r="J118" s="80"/>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c r="BL118" s="81"/>
      <c r="BM118" s="81"/>
      <c r="BN118" s="81"/>
      <c r="BO118" s="81"/>
      <c r="BP118" s="81"/>
      <c r="BQ118" s="81"/>
      <c r="BR118" s="81"/>
      <c r="BS118" s="81"/>
      <c r="BT118" s="81"/>
      <c r="BU118" s="81"/>
      <c r="BV118" s="81"/>
      <c r="BW118" s="81"/>
      <c r="BX118" s="81"/>
      <c r="BY118" s="81"/>
      <c r="BZ118" s="81"/>
      <c r="CA118" s="81"/>
      <c r="CB118" s="81"/>
      <c r="CC118" s="81"/>
      <c r="CD118" s="81"/>
      <c r="CE118" s="81"/>
      <c r="CF118" s="81"/>
      <c r="CG118" s="81"/>
      <c r="CH118" s="81"/>
      <c r="CI118" s="81"/>
      <c r="CJ118" s="81"/>
      <c r="CK118" s="81"/>
      <c r="CL118" s="81"/>
      <c r="CM118" s="81"/>
      <c r="CN118" s="81"/>
      <c r="CO118" s="81"/>
      <c r="CP118" s="81"/>
      <c r="CQ118" s="81"/>
      <c r="CR118" s="81"/>
      <c r="CS118" s="81"/>
      <c r="CT118" s="81"/>
      <c r="CU118" s="81"/>
      <c r="CV118" s="81"/>
      <c r="CW118" s="81"/>
      <c r="CX118" s="81"/>
      <c r="CY118" s="81"/>
      <c r="CZ118" s="81"/>
      <c r="DA118" s="81"/>
      <c r="DB118" s="81"/>
      <c r="DC118" s="81"/>
      <c r="DD118" s="81"/>
      <c r="DE118" s="81"/>
      <c r="DF118" s="81"/>
      <c r="DG118" s="81"/>
      <c r="DH118" s="81"/>
      <c r="DI118" s="81"/>
      <c r="DJ118" s="81"/>
      <c r="DK118" s="81"/>
      <c r="DL118" s="81"/>
      <c r="DM118" s="81"/>
      <c r="DN118" s="81"/>
      <c r="DO118" s="81"/>
      <c r="DP118" s="81"/>
      <c r="DQ118" s="81"/>
      <c r="DR118" s="81"/>
      <c r="DS118" s="81"/>
      <c r="DT118" s="81"/>
      <c r="DU118" s="81"/>
      <c r="DV118" s="81"/>
      <c r="DW118" s="81"/>
      <c r="DX118" s="81"/>
      <c r="DY118" s="81"/>
      <c r="DZ118" s="81"/>
      <c r="EA118" s="81"/>
      <c r="EB118" s="81"/>
      <c r="EC118" s="81"/>
      <c r="ED118" s="81"/>
      <c r="EE118" s="81"/>
      <c r="EF118" s="81"/>
      <c r="EG118" s="81"/>
      <c r="EH118" s="81"/>
      <c r="EI118" s="81"/>
      <c r="EJ118" s="81"/>
      <c r="EK118" s="81"/>
      <c r="EL118" s="81"/>
      <c r="EM118" s="81"/>
      <c r="EN118" s="81"/>
      <c r="EO118" s="81"/>
      <c r="EP118" s="81"/>
      <c r="EQ118" s="81"/>
      <c r="ER118" s="81"/>
      <c r="ES118" s="81"/>
      <c r="ET118" s="81"/>
      <c r="EU118" s="81"/>
      <c r="EV118" s="81"/>
      <c r="EW118" s="81"/>
      <c r="EX118" s="81"/>
      <c r="EY118" s="81"/>
      <c r="EZ118" s="81"/>
      <c r="FA118" s="81"/>
      <c r="FB118" s="81"/>
      <c r="FC118" s="81"/>
      <c r="FD118" s="81"/>
      <c r="FE118" s="81"/>
      <c r="FF118" s="81"/>
      <c r="FG118" s="81"/>
      <c r="FH118" s="81"/>
      <c r="FI118" s="81"/>
      <c r="FJ118" s="81"/>
      <c r="FK118" s="81"/>
      <c r="FL118" s="81"/>
      <c r="FM118" s="81"/>
      <c r="FN118" s="81"/>
      <c r="FO118" s="81"/>
      <c r="FP118" s="81"/>
      <c r="FQ118" s="81"/>
      <c r="FR118" s="81"/>
      <c r="FS118" s="81"/>
      <c r="FT118" s="81"/>
      <c r="FU118" s="81"/>
      <c r="FV118" s="81"/>
      <c r="FW118" s="81"/>
      <c r="FX118" s="81"/>
      <c r="FY118" s="81"/>
      <c r="FZ118" s="81"/>
      <c r="GA118" s="81"/>
      <c r="GB118" s="81"/>
      <c r="GC118" s="81"/>
      <c r="GD118" s="81"/>
      <c r="GE118" s="81"/>
      <c r="GF118" s="81"/>
      <c r="GG118" s="81"/>
      <c r="GH118" s="81"/>
      <c r="GI118" s="81"/>
      <c r="GJ118" s="81"/>
      <c r="GK118" s="81"/>
      <c r="GL118" s="81"/>
      <c r="GM118" s="81"/>
      <c r="GN118" s="81"/>
      <c r="GO118" s="81"/>
      <c r="GP118" s="81"/>
      <c r="GQ118" s="81"/>
      <c r="GR118" s="81"/>
      <c r="GS118" s="81"/>
      <c r="GT118" s="81"/>
      <c r="GU118" s="81"/>
      <c r="GV118" s="81"/>
      <c r="GW118" s="81"/>
      <c r="GX118" s="81"/>
      <c r="GY118" s="81"/>
      <c r="GZ118" s="81"/>
      <c r="HA118" s="81"/>
      <c r="HB118" s="81"/>
      <c r="HC118" s="81"/>
      <c r="HD118" s="81"/>
      <c r="HE118" s="81"/>
      <c r="HF118" s="81"/>
      <c r="HG118" s="81"/>
      <c r="HH118" s="81"/>
      <c r="HI118" s="81"/>
      <c r="HJ118" s="81"/>
      <c r="HK118" s="81"/>
      <c r="HL118" s="81"/>
      <c r="HM118" s="81"/>
      <c r="HN118" s="81"/>
      <c r="HO118" s="81"/>
      <c r="HP118" s="81"/>
      <c r="HQ118" s="81"/>
      <c r="HR118" s="81"/>
      <c r="HS118" s="81"/>
      <c r="HT118" s="81"/>
      <c r="HU118" s="81"/>
      <c r="HV118" s="81"/>
      <c r="HW118" s="81"/>
      <c r="HX118" s="81"/>
      <c r="HY118" s="81"/>
      <c r="HZ118" s="81"/>
      <c r="IA118" s="81"/>
      <c r="IB118" s="81"/>
      <c r="IC118" s="81"/>
      <c r="ID118" s="81"/>
      <c r="IE118" s="81"/>
      <c r="IF118" s="81"/>
      <c r="IG118" s="81"/>
      <c r="IH118" s="81"/>
      <c r="II118" s="81"/>
      <c r="IJ118" s="81"/>
      <c r="IK118" s="81"/>
      <c r="IL118" s="81"/>
      <c r="IM118" s="81"/>
    </row>
    <row r="119" spans="1:247" ht="15.75" x14ac:dyDescent="0.25">
      <c r="A119" s="221">
        <v>24</v>
      </c>
      <c r="B119" s="208" t="s">
        <v>307</v>
      </c>
      <c r="C119" s="209" t="s">
        <v>338</v>
      </c>
      <c r="D119" s="209" t="s">
        <v>395</v>
      </c>
      <c r="E119" s="209" t="s">
        <v>275</v>
      </c>
      <c r="F119" s="209">
        <v>1</v>
      </c>
      <c r="G119" s="131"/>
      <c r="H119" s="78">
        <f t="shared" si="6"/>
        <v>0</v>
      </c>
      <c r="I119" s="79"/>
      <c r="J119" s="80"/>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c r="BL119" s="81"/>
      <c r="BM119" s="81"/>
      <c r="BN119" s="81"/>
      <c r="BO119" s="81"/>
      <c r="BP119" s="81"/>
      <c r="BQ119" s="81"/>
      <c r="BR119" s="81"/>
      <c r="BS119" s="81"/>
      <c r="BT119" s="81"/>
      <c r="BU119" s="81"/>
      <c r="BV119" s="81"/>
      <c r="BW119" s="81"/>
      <c r="BX119" s="81"/>
      <c r="BY119" s="81"/>
      <c r="BZ119" s="81"/>
      <c r="CA119" s="81"/>
      <c r="CB119" s="81"/>
      <c r="CC119" s="81"/>
      <c r="CD119" s="81"/>
      <c r="CE119" s="81"/>
      <c r="CF119" s="81"/>
      <c r="CG119" s="81"/>
      <c r="CH119" s="81"/>
      <c r="CI119" s="81"/>
      <c r="CJ119" s="81"/>
      <c r="CK119" s="81"/>
      <c r="CL119" s="81"/>
      <c r="CM119" s="81"/>
      <c r="CN119" s="81"/>
      <c r="CO119" s="81"/>
      <c r="CP119" s="81"/>
      <c r="CQ119" s="81"/>
      <c r="CR119" s="81"/>
      <c r="CS119" s="81"/>
      <c r="CT119" s="81"/>
      <c r="CU119" s="81"/>
      <c r="CV119" s="81"/>
      <c r="CW119" s="81"/>
      <c r="CX119" s="81"/>
      <c r="CY119" s="81"/>
      <c r="CZ119" s="81"/>
      <c r="DA119" s="81"/>
      <c r="DB119" s="81"/>
      <c r="DC119" s="81"/>
      <c r="DD119" s="81"/>
      <c r="DE119" s="81"/>
      <c r="DF119" s="81"/>
      <c r="DG119" s="81"/>
      <c r="DH119" s="81"/>
      <c r="DI119" s="81"/>
      <c r="DJ119" s="81"/>
      <c r="DK119" s="81"/>
      <c r="DL119" s="81"/>
      <c r="DM119" s="81"/>
      <c r="DN119" s="81"/>
      <c r="DO119" s="81"/>
      <c r="DP119" s="81"/>
      <c r="DQ119" s="81"/>
      <c r="DR119" s="81"/>
      <c r="DS119" s="81"/>
      <c r="DT119" s="81"/>
      <c r="DU119" s="81"/>
      <c r="DV119" s="81"/>
      <c r="DW119" s="81"/>
      <c r="DX119" s="81"/>
      <c r="DY119" s="81"/>
      <c r="DZ119" s="81"/>
      <c r="EA119" s="81"/>
      <c r="EB119" s="81"/>
      <c r="EC119" s="81"/>
      <c r="ED119" s="81"/>
      <c r="EE119" s="81"/>
      <c r="EF119" s="81"/>
      <c r="EG119" s="81"/>
      <c r="EH119" s="81"/>
      <c r="EI119" s="81"/>
      <c r="EJ119" s="81"/>
      <c r="EK119" s="81"/>
      <c r="EL119" s="81"/>
      <c r="EM119" s="81"/>
      <c r="EN119" s="81"/>
      <c r="EO119" s="81"/>
      <c r="EP119" s="81"/>
      <c r="EQ119" s="81"/>
      <c r="ER119" s="81"/>
      <c r="ES119" s="81"/>
      <c r="ET119" s="81"/>
      <c r="EU119" s="81"/>
      <c r="EV119" s="81"/>
      <c r="EW119" s="81"/>
      <c r="EX119" s="81"/>
      <c r="EY119" s="81"/>
      <c r="EZ119" s="81"/>
      <c r="FA119" s="81"/>
      <c r="FB119" s="81"/>
      <c r="FC119" s="81"/>
      <c r="FD119" s="81"/>
      <c r="FE119" s="81"/>
      <c r="FF119" s="81"/>
      <c r="FG119" s="81"/>
      <c r="FH119" s="81"/>
      <c r="FI119" s="81"/>
      <c r="FJ119" s="81"/>
      <c r="FK119" s="81"/>
      <c r="FL119" s="81"/>
      <c r="FM119" s="81"/>
      <c r="FN119" s="81"/>
      <c r="FO119" s="81"/>
      <c r="FP119" s="81"/>
      <c r="FQ119" s="81"/>
      <c r="FR119" s="81"/>
      <c r="FS119" s="81"/>
      <c r="FT119" s="81"/>
      <c r="FU119" s="81"/>
      <c r="FV119" s="81"/>
      <c r="FW119" s="81"/>
      <c r="FX119" s="81"/>
      <c r="FY119" s="81"/>
      <c r="FZ119" s="81"/>
      <c r="GA119" s="81"/>
      <c r="GB119" s="81"/>
      <c r="GC119" s="81"/>
      <c r="GD119" s="81"/>
      <c r="GE119" s="81"/>
      <c r="GF119" s="81"/>
      <c r="GG119" s="81"/>
      <c r="GH119" s="81"/>
      <c r="GI119" s="81"/>
      <c r="GJ119" s="81"/>
      <c r="GK119" s="81"/>
      <c r="GL119" s="81"/>
      <c r="GM119" s="81"/>
      <c r="GN119" s="81"/>
      <c r="GO119" s="81"/>
      <c r="GP119" s="81"/>
      <c r="GQ119" s="81"/>
      <c r="GR119" s="81"/>
      <c r="GS119" s="81"/>
      <c r="GT119" s="81"/>
      <c r="GU119" s="81"/>
      <c r="GV119" s="81"/>
      <c r="GW119" s="81"/>
      <c r="GX119" s="81"/>
      <c r="GY119" s="81"/>
      <c r="GZ119" s="81"/>
      <c r="HA119" s="81"/>
      <c r="HB119" s="81"/>
      <c r="HC119" s="81"/>
      <c r="HD119" s="81"/>
      <c r="HE119" s="81"/>
      <c r="HF119" s="81"/>
      <c r="HG119" s="81"/>
      <c r="HH119" s="81"/>
      <c r="HI119" s="81"/>
      <c r="HJ119" s="81"/>
      <c r="HK119" s="81"/>
      <c r="HL119" s="81"/>
      <c r="HM119" s="81"/>
      <c r="HN119" s="81"/>
      <c r="HO119" s="81"/>
      <c r="HP119" s="81"/>
      <c r="HQ119" s="81"/>
      <c r="HR119" s="81"/>
      <c r="HS119" s="81"/>
      <c r="HT119" s="81"/>
      <c r="HU119" s="81"/>
      <c r="HV119" s="81"/>
      <c r="HW119" s="81"/>
      <c r="HX119" s="81"/>
      <c r="HY119" s="81"/>
      <c r="HZ119" s="81"/>
      <c r="IA119" s="81"/>
      <c r="IB119" s="81"/>
      <c r="IC119" s="81"/>
      <c r="ID119" s="81"/>
      <c r="IE119" s="81"/>
      <c r="IF119" s="81"/>
      <c r="IG119" s="81"/>
      <c r="IH119" s="81"/>
      <c r="II119" s="81"/>
      <c r="IJ119" s="81"/>
      <c r="IK119" s="81"/>
      <c r="IL119" s="81"/>
      <c r="IM119" s="81"/>
    </row>
    <row r="120" spans="1:247" ht="15.75" x14ac:dyDescent="0.25">
      <c r="A120" s="221">
        <v>25</v>
      </c>
      <c r="B120" s="208" t="s">
        <v>307</v>
      </c>
      <c r="C120" s="209" t="s">
        <v>339</v>
      </c>
      <c r="D120" s="209" t="s">
        <v>396</v>
      </c>
      <c r="E120" s="209" t="s">
        <v>275</v>
      </c>
      <c r="F120" s="209">
        <v>1</v>
      </c>
      <c r="G120" s="131"/>
      <c r="H120" s="78">
        <f t="shared" si="6"/>
        <v>0</v>
      </c>
      <c r="I120" s="79"/>
      <c r="J120" s="80"/>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c r="BL120" s="81"/>
      <c r="BM120" s="81"/>
      <c r="BN120" s="81"/>
      <c r="BO120" s="81"/>
      <c r="BP120" s="81"/>
      <c r="BQ120" s="81"/>
      <c r="BR120" s="81"/>
      <c r="BS120" s="81"/>
      <c r="BT120" s="81"/>
      <c r="BU120" s="81"/>
      <c r="BV120" s="81"/>
      <c r="BW120" s="81"/>
      <c r="BX120" s="81"/>
      <c r="BY120" s="81"/>
      <c r="BZ120" s="81"/>
      <c r="CA120" s="81"/>
      <c r="CB120" s="81"/>
      <c r="CC120" s="81"/>
      <c r="CD120" s="81"/>
      <c r="CE120" s="81"/>
      <c r="CF120" s="81"/>
      <c r="CG120" s="81"/>
      <c r="CH120" s="81"/>
      <c r="CI120" s="81"/>
      <c r="CJ120" s="81"/>
      <c r="CK120" s="81"/>
      <c r="CL120" s="81"/>
      <c r="CM120" s="81"/>
      <c r="CN120" s="81"/>
      <c r="CO120" s="81"/>
      <c r="CP120" s="81"/>
      <c r="CQ120" s="81"/>
      <c r="CR120" s="81"/>
      <c r="CS120" s="81"/>
      <c r="CT120" s="81"/>
      <c r="CU120" s="81"/>
      <c r="CV120" s="81"/>
      <c r="CW120" s="81"/>
      <c r="CX120" s="81"/>
      <c r="CY120" s="81"/>
      <c r="CZ120" s="81"/>
      <c r="DA120" s="81"/>
      <c r="DB120" s="81"/>
      <c r="DC120" s="81"/>
      <c r="DD120" s="81"/>
      <c r="DE120" s="81"/>
      <c r="DF120" s="81"/>
      <c r="DG120" s="81"/>
      <c r="DH120" s="81"/>
      <c r="DI120" s="81"/>
      <c r="DJ120" s="81"/>
      <c r="DK120" s="81"/>
      <c r="DL120" s="81"/>
      <c r="DM120" s="81"/>
      <c r="DN120" s="81"/>
      <c r="DO120" s="81"/>
      <c r="DP120" s="81"/>
      <c r="DQ120" s="81"/>
      <c r="DR120" s="81"/>
      <c r="DS120" s="81"/>
      <c r="DT120" s="81"/>
      <c r="DU120" s="81"/>
      <c r="DV120" s="81"/>
      <c r="DW120" s="81"/>
      <c r="DX120" s="81"/>
      <c r="DY120" s="81"/>
      <c r="DZ120" s="81"/>
      <c r="EA120" s="81"/>
      <c r="EB120" s="81"/>
      <c r="EC120" s="81"/>
      <c r="ED120" s="81"/>
      <c r="EE120" s="81"/>
      <c r="EF120" s="81"/>
      <c r="EG120" s="81"/>
      <c r="EH120" s="81"/>
      <c r="EI120" s="81"/>
      <c r="EJ120" s="81"/>
      <c r="EK120" s="81"/>
      <c r="EL120" s="81"/>
      <c r="EM120" s="81"/>
      <c r="EN120" s="81"/>
      <c r="EO120" s="81"/>
      <c r="EP120" s="81"/>
      <c r="EQ120" s="81"/>
      <c r="ER120" s="81"/>
      <c r="ES120" s="81"/>
      <c r="ET120" s="81"/>
      <c r="EU120" s="81"/>
      <c r="EV120" s="81"/>
      <c r="EW120" s="81"/>
      <c r="EX120" s="81"/>
      <c r="EY120" s="81"/>
      <c r="EZ120" s="81"/>
      <c r="FA120" s="81"/>
      <c r="FB120" s="81"/>
      <c r="FC120" s="81"/>
      <c r="FD120" s="81"/>
      <c r="FE120" s="81"/>
      <c r="FF120" s="81"/>
      <c r="FG120" s="81"/>
      <c r="FH120" s="81"/>
      <c r="FI120" s="81"/>
      <c r="FJ120" s="81"/>
      <c r="FK120" s="81"/>
      <c r="FL120" s="81"/>
      <c r="FM120" s="81"/>
      <c r="FN120" s="81"/>
      <c r="FO120" s="81"/>
      <c r="FP120" s="81"/>
      <c r="FQ120" s="81"/>
      <c r="FR120" s="81"/>
      <c r="FS120" s="81"/>
      <c r="FT120" s="81"/>
      <c r="FU120" s="81"/>
      <c r="FV120" s="81"/>
      <c r="FW120" s="81"/>
      <c r="FX120" s="81"/>
      <c r="FY120" s="81"/>
      <c r="FZ120" s="81"/>
      <c r="GA120" s="81"/>
      <c r="GB120" s="81"/>
      <c r="GC120" s="81"/>
      <c r="GD120" s="81"/>
      <c r="GE120" s="81"/>
      <c r="GF120" s="81"/>
      <c r="GG120" s="81"/>
      <c r="GH120" s="81"/>
      <c r="GI120" s="81"/>
      <c r="GJ120" s="81"/>
      <c r="GK120" s="81"/>
      <c r="GL120" s="81"/>
      <c r="GM120" s="81"/>
      <c r="GN120" s="81"/>
      <c r="GO120" s="81"/>
      <c r="GP120" s="81"/>
      <c r="GQ120" s="81"/>
      <c r="GR120" s="81"/>
      <c r="GS120" s="81"/>
      <c r="GT120" s="81"/>
      <c r="GU120" s="81"/>
      <c r="GV120" s="81"/>
      <c r="GW120" s="81"/>
      <c r="GX120" s="81"/>
      <c r="GY120" s="81"/>
      <c r="GZ120" s="81"/>
      <c r="HA120" s="81"/>
      <c r="HB120" s="81"/>
      <c r="HC120" s="81"/>
      <c r="HD120" s="81"/>
      <c r="HE120" s="81"/>
      <c r="HF120" s="81"/>
      <c r="HG120" s="81"/>
      <c r="HH120" s="81"/>
      <c r="HI120" s="81"/>
      <c r="HJ120" s="81"/>
      <c r="HK120" s="81"/>
      <c r="HL120" s="81"/>
      <c r="HM120" s="81"/>
      <c r="HN120" s="81"/>
      <c r="HO120" s="81"/>
      <c r="HP120" s="81"/>
      <c r="HQ120" s="81"/>
      <c r="HR120" s="81"/>
      <c r="HS120" s="81"/>
      <c r="HT120" s="81"/>
      <c r="HU120" s="81"/>
      <c r="HV120" s="81"/>
      <c r="HW120" s="81"/>
      <c r="HX120" s="81"/>
      <c r="HY120" s="81"/>
      <c r="HZ120" s="81"/>
      <c r="IA120" s="81"/>
      <c r="IB120" s="81"/>
      <c r="IC120" s="81"/>
      <c r="ID120" s="81"/>
      <c r="IE120" s="81"/>
      <c r="IF120" s="81"/>
      <c r="IG120" s="81"/>
      <c r="IH120" s="81"/>
      <c r="II120" s="81"/>
      <c r="IJ120" s="81"/>
      <c r="IK120" s="81"/>
      <c r="IL120" s="81"/>
      <c r="IM120" s="81"/>
    </row>
    <row r="121" spans="1:247" ht="15.75" x14ac:dyDescent="0.25">
      <c r="A121" s="221">
        <v>26</v>
      </c>
      <c r="B121" s="208" t="s">
        <v>307</v>
      </c>
      <c r="C121" s="209" t="s">
        <v>340</v>
      </c>
      <c r="D121" s="209" t="s">
        <v>397</v>
      </c>
      <c r="E121" s="209" t="s">
        <v>401</v>
      </c>
      <c r="F121" s="209">
        <v>1</v>
      </c>
      <c r="G121" s="131"/>
      <c r="H121" s="78">
        <f t="shared" si="6"/>
        <v>0</v>
      </c>
      <c r="I121" s="79"/>
      <c r="J121" s="80"/>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c r="BL121" s="81"/>
      <c r="BM121" s="81"/>
      <c r="BN121" s="81"/>
      <c r="BO121" s="81"/>
      <c r="BP121" s="81"/>
      <c r="BQ121" s="81"/>
      <c r="BR121" s="81"/>
      <c r="BS121" s="81"/>
      <c r="BT121" s="81"/>
      <c r="BU121" s="81"/>
      <c r="BV121" s="81"/>
      <c r="BW121" s="81"/>
      <c r="BX121" s="81"/>
      <c r="BY121" s="81"/>
      <c r="BZ121" s="81"/>
      <c r="CA121" s="81"/>
      <c r="CB121" s="81"/>
      <c r="CC121" s="81"/>
      <c r="CD121" s="81"/>
      <c r="CE121" s="81"/>
      <c r="CF121" s="81"/>
      <c r="CG121" s="81"/>
      <c r="CH121" s="81"/>
      <c r="CI121" s="81"/>
      <c r="CJ121" s="81"/>
      <c r="CK121" s="81"/>
      <c r="CL121" s="81"/>
      <c r="CM121" s="81"/>
      <c r="CN121" s="81"/>
      <c r="CO121" s="81"/>
      <c r="CP121" s="81"/>
      <c r="CQ121" s="81"/>
      <c r="CR121" s="81"/>
      <c r="CS121" s="81"/>
      <c r="CT121" s="81"/>
      <c r="CU121" s="81"/>
      <c r="CV121" s="81"/>
      <c r="CW121" s="81"/>
      <c r="CX121" s="81"/>
      <c r="CY121" s="81"/>
      <c r="CZ121" s="81"/>
      <c r="DA121" s="81"/>
      <c r="DB121" s="81"/>
      <c r="DC121" s="81"/>
      <c r="DD121" s="81"/>
      <c r="DE121" s="81"/>
      <c r="DF121" s="81"/>
      <c r="DG121" s="81"/>
      <c r="DH121" s="81"/>
      <c r="DI121" s="81"/>
      <c r="DJ121" s="81"/>
      <c r="DK121" s="81"/>
      <c r="DL121" s="81"/>
      <c r="DM121" s="81"/>
      <c r="DN121" s="81"/>
      <c r="DO121" s="81"/>
      <c r="DP121" s="81"/>
      <c r="DQ121" s="81"/>
      <c r="DR121" s="81"/>
      <c r="DS121" s="81"/>
      <c r="DT121" s="81"/>
      <c r="DU121" s="81"/>
      <c r="DV121" s="81"/>
      <c r="DW121" s="81"/>
      <c r="DX121" s="81"/>
      <c r="DY121" s="81"/>
      <c r="DZ121" s="81"/>
      <c r="EA121" s="81"/>
      <c r="EB121" s="81"/>
      <c r="EC121" s="81"/>
      <c r="ED121" s="81"/>
      <c r="EE121" s="81"/>
      <c r="EF121" s="81"/>
      <c r="EG121" s="81"/>
      <c r="EH121" s="81"/>
      <c r="EI121" s="81"/>
      <c r="EJ121" s="81"/>
      <c r="EK121" s="81"/>
      <c r="EL121" s="81"/>
      <c r="EM121" s="81"/>
      <c r="EN121" s="81"/>
      <c r="EO121" s="81"/>
      <c r="EP121" s="81"/>
      <c r="EQ121" s="81"/>
      <c r="ER121" s="81"/>
      <c r="ES121" s="81"/>
      <c r="ET121" s="81"/>
      <c r="EU121" s="81"/>
      <c r="EV121" s="81"/>
      <c r="EW121" s="81"/>
      <c r="EX121" s="81"/>
      <c r="EY121" s="81"/>
      <c r="EZ121" s="81"/>
      <c r="FA121" s="81"/>
      <c r="FB121" s="81"/>
      <c r="FC121" s="81"/>
      <c r="FD121" s="81"/>
      <c r="FE121" s="81"/>
      <c r="FF121" s="81"/>
      <c r="FG121" s="81"/>
      <c r="FH121" s="81"/>
      <c r="FI121" s="81"/>
      <c r="FJ121" s="81"/>
      <c r="FK121" s="81"/>
      <c r="FL121" s="81"/>
      <c r="FM121" s="81"/>
      <c r="FN121" s="81"/>
      <c r="FO121" s="81"/>
      <c r="FP121" s="81"/>
      <c r="FQ121" s="81"/>
      <c r="FR121" s="81"/>
      <c r="FS121" s="81"/>
      <c r="FT121" s="81"/>
      <c r="FU121" s="81"/>
      <c r="FV121" s="81"/>
      <c r="FW121" s="81"/>
      <c r="FX121" s="81"/>
      <c r="FY121" s="81"/>
      <c r="FZ121" s="81"/>
      <c r="GA121" s="81"/>
      <c r="GB121" s="81"/>
      <c r="GC121" s="81"/>
      <c r="GD121" s="81"/>
      <c r="GE121" s="81"/>
      <c r="GF121" s="81"/>
      <c r="GG121" s="81"/>
      <c r="GH121" s="81"/>
      <c r="GI121" s="81"/>
      <c r="GJ121" s="81"/>
      <c r="GK121" s="81"/>
      <c r="GL121" s="81"/>
      <c r="GM121" s="81"/>
      <c r="GN121" s="81"/>
      <c r="GO121" s="81"/>
      <c r="GP121" s="81"/>
      <c r="GQ121" s="81"/>
      <c r="GR121" s="81"/>
      <c r="GS121" s="81"/>
      <c r="GT121" s="81"/>
      <c r="GU121" s="81"/>
      <c r="GV121" s="81"/>
      <c r="GW121" s="81"/>
      <c r="GX121" s="81"/>
      <c r="GY121" s="81"/>
      <c r="GZ121" s="81"/>
      <c r="HA121" s="81"/>
      <c r="HB121" s="81"/>
      <c r="HC121" s="81"/>
      <c r="HD121" s="81"/>
      <c r="HE121" s="81"/>
      <c r="HF121" s="81"/>
      <c r="HG121" s="81"/>
      <c r="HH121" s="81"/>
      <c r="HI121" s="81"/>
      <c r="HJ121" s="81"/>
      <c r="HK121" s="81"/>
      <c r="HL121" s="81"/>
      <c r="HM121" s="81"/>
      <c r="HN121" s="81"/>
      <c r="HO121" s="81"/>
      <c r="HP121" s="81"/>
      <c r="HQ121" s="81"/>
      <c r="HR121" s="81"/>
      <c r="HS121" s="81"/>
      <c r="HT121" s="81"/>
      <c r="HU121" s="81"/>
      <c r="HV121" s="81"/>
      <c r="HW121" s="81"/>
      <c r="HX121" s="81"/>
      <c r="HY121" s="81"/>
      <c r="HZ121" s="81"/>
      <c r="IA121" s="81"/>
      <c r="IB121" s="81"/>
      <c r="IC121" s="81"/>
      <c r="ID121" s="81"/>
      <c r="IE121" s="81"/>
      <c r="IF121" s="81"/>
      <c r="IG121" s="81"/>
      <c r="IH121" s="81"/>
      <c r="II121" s="81"/>
      <c r="IJ121" s="81"/>
      <c r="IK121" s="81"/>
      <c r="IL121" s="81"/>
      <c r="IM121" s="81"/>
    </row>
    <row r="122" spans="1:247" ht="15.75" x14ac:dyDescent="0.25">
      <c r="A122" s="221">
        <v>27</v>
      </c>
      <c r="B122" s="208" t="s">
        <v>307</v>
      </c>
      <c r="C122" s="209" t="s">
        <v>341</v>
      </c>
      <c r="D122" s="209" t="s">
        <v>398</v>
      </c>
      <c r="E122" s="209" t="s">
        <v>399</v>
      </c>
      <c r="F122" s="209">
        <v>1</v>
      </c>
      <c r="G122" s="131"/>
      <c r="H122" s="78">
        <f t="shared" si="5"/>
        <v>0</v>
      </c>
      <c r="I122" s="79"/>
      <c r="J122" s="80"/>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c r="BL122" s="81"/>
      <c r="BM122" s="81"/>
      <c r="BN122" s="81"/>
      <c r="BO122" s="81"/>
      <c r="BP122" s="81"/>
      <c r="BQ122" s="81"/>
      <c r="BR122" s="81"/>
      <c r="BS122" s="81"/>
      <c r="BT122" s="81"/>
      <c r="BU122" s="81"/>
      <c r="BV122" s="81"/>
      <c r="BW122" s="81"/>
      <c r="BX122" s="81"/>
      <c r="BY122" s="81"/>
      <c r="BZ122" s="81"/>
      <c r="CA122" s="81"/>
      <c r="CB122" s="81"/>
      <c r="CC122" s="81"/>
      <c r="CD122" s="81"/>
      <c r="CE122" s="81"/>
      <c r="CF122" s="81"/>
      <c r="CG122" s="81"/>
      <c r="CH122" s="81"/>
      <c r="CI122" s="81"/>
      <c r="CJ122" s="81"/>
      <c r="CK122" s="81"/>
      <c r="CL122" s="81"/>
      <c r="CM122" s="81"/>
      <c r="CN122" s="81"/>
      <c r="CO122" s="81"/>
      <c r="CP122" s="81"/>
      <c r="CQ122" s="81"/>
      <c r="CR122" s="81"/>
      <c r="CS122" s="81"/>
      <c r="CT122" s="81"/>
      <c r="CU122" s="81"/>
      <c r="CV122" s="81"/>
      <c r="CW122" s="81"/>
      <c r="CX122" s="81"/>
      <c r="CY122" s="81"/>
      <c r="CZ122" s="81"/>
      <c r="DA122" s="81"/>
      <c r="DB122" s="81"/>
      <c r="DC122" s="81"/>
      <c r="DD122" s="81"/>
      <c r="DE122" s="81"/>
      <c r="DF122" s="81"/>
      <c r="DG122" s="81"/>
      <c r="DH122" s="81"/>
      <c r="DI122" s="81"/>
      <c r="DJ122" s="81"/>
      <c r="DK122" s="81"/>
      <c r="DL122" s="81"/>
      <c r="DM122" s="81"/>
      <c r="DN122" s="81"/>
      <c r="DO122" s="81"/>
      <c r="DP122" s="81"/>
      <c r="DQ122" s="81"/>
      <c r="DR122" s="81"/>
      <c r="DS122" s="81"/>
      <c r="DT122" s="81"/>
      <c r="DU122" s="81"/>
      <c r="DV122" s="81"/>
      <c r="DW122" s="81"/>
      <c r="DX122" s="81"/>
      <c r="DY122" s="81"/>
      <c r="DZ122" s="81"/>
      <c r="EA122" s="81"/>
      <c r="EB122" s="81"/>
      <c r="EC122" s="81"/>
      <c r="ED122" s="81"/>
      <c r="EE122" s="81"/>
      <c r="EF122" s="81"/>
      <c r="EG122" s="81"/>
      <c r="EH122" s="81"/>
      <c r="EI122" s="81"/>
      <c r="EJ122" s="81"/>
      <c r="EK122" s="81"/>
      <c r="EL122" s="81"/>
      <c r="EM122" s="81"/>
      <c r="EN122" s="81"/>
      <c r="EO122" s="81"/>
      <c r="EP122" s="81"/>
      <c r="EQ122" s="81"/>
      <c r="ER122" s="81"/>
      <c r="ES122" s="81"/>
      <c r="ET122" s="81"/>
      <c r="EU122" s="81"/>
      <c r="EV122" s="81"/>
      <c r="EW122" s="81"/>
      <c r="EX122" s="81"/>
      <c r="EY122" s="81"/>
      <c r="EZ122" s="81"/>
      <c r="FA122" s="81"/>
      <c r="FB122" s="81"/>
      <c r="FC122" s="81"/>
      <c r="FD122" s="81"/>
      <c r="FE122" s="81"/>
      <c r="FF122" s="81"/>
      <c r="FG122" s="81"/>
      <c r="FH122" s="81"/>
      <c r="FI122" s="81"/>
      <c r="FJ122" s="81"/>
      <c r="FK122" s="81"/>
      <c r="FL122" s="81"/>
      <c r="FM122" s="81"/>
      <c r="FN122" s="81"/>
      <c r="FO122" s="81"/>
      <c r="FP122" s="81"/>
      <c r="FQ122" s="81"/>
      <c r="FR122" s="81"/>
      <c r="FS122" s="81"/>
      <c r="FT122" s="81"/>
      <c r="FU122" s="81"/>
      <c r="FV122" s="81"/>
      <c r="FW122" s="81"/>
      <c r="FX122" s="81"/>
      <c r="FY122" s="81"/>
      <c r="FZ122" s="81"/>
      <c r="GA122" s="81"/>
      <c r="GB122" s="81"/>
      <c r="GC122" s="81"/>
      <c r="GD122" s="81"/>
      <c r="GE122" s="81"/>
      <c r="GF122" s="81"/>
      <c r="GG122" s="81"/>
      <c r="GH122" s="81"/>
      <c r="GI122" s="81"/>
      <c r="GJ122" s="81"/>
      <c r="GK122" s="81"/>
      <c r="GL122" s="81"/>
      <c r="GM122" s="81"/>
      <c r="GN122" s="81"/>
      <c r="GO122" s="81"/>
      <c r="GP122" s="81"/>
      <c r="GQ122" s="81"/>
      <c r="GR122" s="81"/>
      <c r="GS122" s="81"/>
      <c r="GT122" s="81"/>
      <c r="GU122" s="81"/>
      <c r="GV122" s="81"/>
      <c r="GW122" s="81"/>
      <c r="GX122" s="81"/>
      <c r="GY122" s="81"/>
      <c r="GZ122" s="81"/>
      <c r="HA122" s="81"/>
      <c r="HB122" s="81"/>
      <c r="HC122" s="81"/>
      <c r="HD122" s="81"/>
      <c r="HE122" s="81"/>
      <c r="HF122" s="81"/>
      <c r="HG122" s="81"/>
      <c r="HH122" s="81"/>
      <c r="HI122" s="81"/>
      <c r="HJ122" s="81"/>
      <c r="HK122" s="81"/>
      <c r="HL122" s="81"/>
      <c r="HM122" s="81"/>
      <c r="HN122" s="81"/>
      <c r="HO122" s="81"/>
      <c r="HP122" s="81"/>
      <c r="HQ122" s="81"/>
      <c r="HR122" s="81"/>
      <c r="HS122" s="81"/>
      <c r="HT122" s="81"/>
      <c r="HU122" s="81"/>
      <c r="HV122" s="81"/>
      <c r="HW122" s="81"/>
      <c r="HX122" s="81"/>
      <c r="HY122" s="81"/>
      <c r="HZ122" s="81"/>
      <c r="IA122" s="81"/>
      <c r="IB122" s="81"/>
      <c r="IC122" s="81"/>
      <c r="ID122" s="81"/>
      <c r="IE122" s="81"/>
      <c r="IF122" s="81"/>
      <c r="IG122" s="81"/>
      <c r="IH122" s="81"/>
      <c r="II122" s="81"/>
      <c r="IJ122" s="81"/>
      <c r="IK122" s="81"/>
      <c r="IL122" s="81"/>
      <c r="IM122" s="81"/>
    </row>
    <row r="123" spans="1:247" ht="15.75" x14ac:dyDescent="0.25">
      <c r="A123" s="221">
        <v>28</v>
      </c>
      <c r="B123" s="208" t="s">
        <v>342</v>
      </c>
      <c r="C123" s="209">
        <v>1000032055</v>
      </c>
      <c r="D123" s="209" t="s">
        <v>144</v>
      </c>
      <c r="E123" s="209" t="s">
        <v>400</v>
      </c>
      <c r="F123" s="209">
        <v>2</v>
      </c>
      <c r="G123" s="131"/>
      <c r="H123" s="78">
        <f t="shared" si="5"/>
        <v>0</v>
      </c>
      <c r="I123" s="79"/>
      <c r="J123" s="80"/>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c r="BL123" s="81"/>
      <c r="BM123" s="81"/>
      <c r="BN123" s="81"/>
      <c r="BO123" s="81"/>
      <c r="BP123" s="81"/>
      <c r="BQ123" s="81"/>
      <c r="BR123" s="81"/>
      <c r="BS123" s="81"/>
      <c r="BT123" s="81"/>
      <c r="BU123" s="81"/>
      <c r="BV123" s="81"/>
      <c r="BW123" s="81"/>
      <c r="BX123" s="81"/>
      <c r="BY123" s="81"/>
      <c r="BZ123" s="81"/>
      <c r="CA123" s="81"/>
      <c r="CB123" s="81"/>
      <c r="CC123" s="81"/>
      <c r="CD123" s="81"/>
      <c r="CE123" s="81"/>
      <c r="CF123" s="81"/>
      <c r="CG123" s="81"/>
      <c r="CH123" s="81"/>
      <c r="CI123" s="81"/>
      <c r="CJ123" s="81"/>
      <c r="CK123" s="81"/>
      <c r="CL123" s="81"/>
      <c r="CM123" s="81"/>
      <c r="CN123" s="81"/>
      <c r="CO123" s="81"/>
      <c r="CP123" s="81"/>
      <c r="CQ123" s="81"/>
      <c r="CR123" s="81"/>
      <c r="CS123" s="81"/>
      <c r="CT123" s="81"/>
      <c r="CU123" s="81"/>
      <c r="CV123" s="81"/>
      <c r="CW123" s="81"/>
      <c r="CX123" s="81"/>
      <c r="CY123" s="81"/>
      <c r="CZ123" s="81"/>
      <c r="DA123" s="81"/>
      <c r="DB123" s="81"/>
      <c r="DC123" s="81"/>
      <c r="DD123" s="81"/>
      <c r="DE123" s="81"/>
      <c r="DF123" s="81"/>
      <c r="DG123" s="81"/>
      <c r="DH123" s="81"/>
      <c r="DI123" s="81"/>
      <c r="DJ123" s="81"/>
      <c r="DK123" s="81"/>
      <c r="DL123" s="81"/>
      <c r="DM123" s="81"/>
      <c r="DN123" s="81"/>
      <c r="DO123" s="81"/>
      <c r="DP123" s="81"/>
      <c r="DQ123" s="81"/>
      <c r="DR123" s="81"/>
      <c r="DS123" s="81"/>
      <c r="DT123" s="81"/>
      <c r="DU123" s="81"/>
      <c r="DV123" s="81"/>
      <c r="DW123" s="81"/>
      <c r="DX123" s="81"/>
      <c r="DY123" s="81"/>
      <c r="DZ123" s="81"/>
      <c r="EA123" s="81"/>
      <c r="EB123" s="81"/>
      <c r="EC123" s="81"/>
      <c r="ED123" s="81"/>
      <c r="EE123" s="81"/>
      <c r="EF123" s="81"/>
      <c r="EG123" s="81"/>
      <c r="EH123" s="81"/>
      <c r="EI123" s="81"/>
      <c r="EJ123" s="81"/>
      <c r="EK123" s="81"/>
      <c r="EL123" s="81"/>
      <c r="EM123" s="81"/>
      <c r="EN123" s="81"/>
      <c r="EO123" s="81"/>
      <c r="EP123" s="81"/>
      <c r="EQ123" s="81"/>
      <c r="ER123" s="81"/>
      <c r="ES123" s="81"/>
      <c r="ET123" s="81"/>
      <c r="EU123" s="81"/>
      <c r="EV123" s="81"/>
      <c r="EW123" s="81"/>
      <c r="EX123" s="81"/>
      <c r="EY123" s="81"/>
      <c r="EZ123" s="81"/>
      <c r="FA123" s="81"/>
      <c r="FB123" s="81"/>
      <c r="FC123" s="81"/>
      <c r="FD123" s="81"/>
      <c r="FE123" s="81"/>
      <c r="FF123" s="81"/>
      <c r="FG123" s="81"/>
      <c r="FH123" s="81"/>
      <c r="FI123" s="81"/>
      <c r="FJ123" s="81"/>
      <c r="FK123" s="81"/>
      <c r="FL123" s="81"/>
      <c r="FM123" s="81"/>
      <c r="FN123" s="81"/>
      <c r="FO123" s="81"/>
      <c r="FP123" s="81"/>
      <c r="FQ123" s="81"/>
      <c r="FR123" s="81"/>
      <c r="FS123" s="81"/>
      <c r="FT123" s="81"/>
      <c r="FU123" s="81"/>
      <c r="FV123" s="81"/>
      <c r="FW123" s="81"/>
      <c r="FX123" s="81"/>
      <c r="FY123" s="81"/>
      <c r="FZ123" s="81"/>
      <c r="GA123" s="81"/>
      <c r="GB123" s="81"/>
      <c r="GC123" s="81"/>
      <c r="GD123" s="81"/>
      <c r="GE123" s="81"/>
      <c r="GF123" s="81"/>
      <c r="GG123" s="81"/>
      <c r="GH123" s="81"/>
      <c r="GI123" s="81"/>
      <c r="GJ123" s="81"/>
      <c r="GK123" s="81"/>
      <c r="GL123" s="81"/>
      <c r="GM123" s="81"/>
      <c r="GN123" s="81"/>
      <c r="GO123" s="81"/>
      <c r="GP123" s="81"/>
      <c r="GQ123" s="81"/>
      <c r="GR123" s="81"/>
      <c r="GS123" s="81"/>
      <c r="GT123" s="81"/>
      <c r="GU123" s="81"/>
      <c r="GV123" s="81"/>
      <c r="GW123" s="81"/>
      <c r="GX123" s="81"/>
      <c r="GY123" s="81"/>
      <c r="GZ123" s="81"/>
      <c r="HA123" s="81"/>
      <c r="HB123" s="81"/>
      <c r="HC123" s="81"/>
      <c r="HD123" s="81"/>
      <c r="HE123" s="81"/>
      <c r="HF123" s="81"/>
      <c r="HG123" s="81"/>
      <c r="HH123" s="81"/>
      <c r="HI123" s="81"/>
      <c r="HJ123" s="81"/>
      <c r="HK123" s="81"/>
      <c r="HL123" s="81"/>
      <c r="HM123" s="81"/>
      <c r="HN123" s="81"/>
      <c r="HO123" s="81"/>
      <c r="HP123" s="81"/>
      <c r="HQ123" s="81"/>
      <c r="HR123" s="81"/>
      <c r="HS123" s="81"/>
      <c r="HT123" s="81"/>
      <c r="HU123" s="81"/>
      <c r="HV123" s="81"/>
      <c r="HW123" s="81"/>
      <c r="HX123" s="81"/>
      <c r="HY123" s="81"/>
      <c r="HZ123" s="81"/>
      <c r="IA123" s="81"/>
      <c r="IB123" s="81"/>
      <c r="IC123" s="81"/>
      <c r="ID123" s="81"/>
      <c r="IE123" s="81"/>
      <c r="IF123" s="81"/>
      <c r="IG123" s="81"/>
      <c r="IH123" s="81"/>
      <c r="II123" s="81"/>
      <c r="IJ123" s="81"/>
      <c r="IK123" s="81"/>
      <c r="IL123" s="81"/>
      <c r="IM123" s="81"/>
    </row>
    <row r="124" spans="1:247" ht="15" customHeight="1" x14ac:dyDescent="0.25">
      <c r="A124" s="82"/>
      <c r="B124" s="219"/>
      <c r="C124" s="219"/>
      <c r="D124" s="311" t="s">
        <v>230</v>
      </c>
      <c r="E124" s="312"/>
      <c r="F124" s="312"/>
      <c r="G124" s="313"/>
      <c r="H124" s="91">
        <f>SUM(H18:H123)</f>
        <v>0</v>
      </c>
    </row>
    <row r="126" spans="1:247" x14ac:dyDescent="0.25">
      <c r="A126" s="310" t="s">
        <v>22</v>
      </c>
      <c r="B126" s="310"/>
      <c r="C126" s="310"/>
      <c r="D126" s="310"/>
      <c r="E126" s="310"/>
      <c r="F126" s="310"/>
      <c r="G126" s="310"/>
      <c r="H126" s="310"/>
    </row>
    <row r="127" spans="1:247" x14ac:dyDescent="0.2">
      <c r="A127" s="89" t="s">
        <v>23</v>
      </c>
      <c r="B127" s="89"/>
      <c r="C127" s="89"/>
      <c r="D127" s="83"/>
      <c r="E127" s="83"/>
      <c r="F127" s="83"/>
      <c r="G127" s="72" t="s">
        <v>24</v>
      </c>
      <c r="H127" s="83"/>
    </row>
    <row r="128" spans="1:247" x14ac:dyDescent="0.2">
      <c r="A128" s="89" t="s">
        <v>25</v>
      </c>
      <c r="B128" s="89"/>
      <c r="C128" s="89"/>
      <c r="D128" s="83"/>
      <c r="E128" s="83"/>
      <c r="F128" s="83"/>
      <c r="G128" s="72" t="s">
        <v>26</v>
      </c>
      <c r="H128" s="83"/>
    </row>
  </sheetData>
  <sheetProtection password="DC2B" sheet="1" objects="1" scenarios="1"/>
  <mergeCells count="21">
    <mergeCell ref="A126:H126"/>
    <mergeCell ref="E14:E15"/>
    <mergeCell ref="F14:F15"/>
    <mergeCell ref="G14:G15"/>
    <mergeCell ref="H14:H15"/>
    <mergeCell ref="D124:G124"/>
    <mergeCell ref="D17:H17"/>
    <mergeCell ref="C14:C15"/>
    <mergeCell ref="B14:B15"/>
    <mergeCell ref="B95:H95"/>
    <mergeCell ref="A12:H12"/>
    <mergeCell ref="A14:A15"/>
    <mergeCell ref="D14:D15"/>
    <mergeCell ref="A1:H1"/>
    <mergeCell ref="A2:H2"/>
    <mergeCell ref="A3:H3"/>
    <mergeCell ref="A4:H4"/>
    <mergeCell ref="A5:H5"/>
    <mergeCell ref="G6:H6"/>
    <mergeCell ref="G7:H7"/>
    <mergeCell ref="G8:H8"/>
  </mergeCells>
  <dataValidations count="2">
    <dataValidation allowBlank="1" showInputMessage="1" showErrorMessage="1" prompt="Please Enter SAC Code" sqref="WVG983159:WVG983162 IU65655:IU65658 SQ65655:SQ65658 ACM65655:ACM65658 AMI65655:AMI65658 AWE65655:AWE65658 BGA65655:BGA65658 BPW65655:BPW65658 BZS65655:BZS65658 CJO65655:CJO65658 CTK65655:CTK65658 DDG65655:DDG65658 DNC65655:DNC65658 DWY65655:DWY65658 EGU65655:EGU65658 EQQ65655:EQQ65658 FAM65655:FAM65658 FKI65655:FKI65658 FUE65655:FUE65658 GEA65655:GEA65658 GNW65655:GNW65658 GXS65655:GXS65658 HHO65655:HHO65658 HRK65655:HRK65658 IBG65655:IBG65658 ILC65655:ILC65658 IUY65655:IUY65658 JEU65655:JEU65658 JOQ65655:JOQ65658 JYM65655:JYM65658 KII65655:KII65658 KSE65655:KSE65658 LCA65655:LCA65658 LLW65655:LLW65658 LVS65655:LVS65658 MFO65655:MFO65658 MPK65655:MPK65658 MZG65655:MZG65658 NJC65655:NJC65658 NSY65655:NSY65658 OCU65655:OCU65658 OMQ65655:OMQ65658 OWM65655:OWM65658 PGI65655:PGI65658 PQE65655:PQE65658 QAA65655:QAA65658 QJW65655:QJW65658 QTS65655:QTS65658 RDO65655:RDO65658 RNK65655:RNK65658 RXG65655:RXG65658 SHC65655:SHC65658 SQY65655:SQY65658 TAU65655:TAU65658 TKQ65655:TKQ65658 TUM65655:TUM65658 UEI65655:UEI65658 UOE65655:UOE65658 UYA65655:UYA65658 VHW65655:VHW65658 VRS65655:VRS65658 WBO65655:WBO65658 WLK65655:WLK65658 WVG65655:WVG65658 IU131191:IU131194 SQ131191:SQ131194 ACM131191:ACM131194 AMI131191:AMI131194 AWE131191:AWE131194 BGA131191:BGA131194 BPW131191:BPW131194 BZS131191:BZS131194 CJO131191:CJO131194 CTK131191:CTK131194 DDG131191:DDG131194 DNC131191:DNC131194 DWY131191:DWY131194 EGU131191:EGU131194 EQQ131191:EQQ131194 FAM131191:FAM131194 FKI131191:FKI131194 FUE131191:FUE131194 GEA131191:GEA131194 GNW131191:GNW131194 GXS131191:GXS131194 HHO131191:HHO131194 HRK131191:HRK131194 IBG131191:IBG131194 ILC131191:ILC131194 IUY131191:IUY131194 JEU131191:JEU131194 JOQ131191:JOQ131194 JYM131191:JYM131194 KII131191:KII131194 KSE131191:KSE131194 LCA131191:LCA131194 LLW131191:LLW131194 LVS131191:LVS131194 MFO131191:MFO131194 MPK131191:MPK131194 MZG131191:MZG131194 NJC131191:NJC131194 NSY131191:NSY131194 OCU131191:OCU131194 OMQ131191:OMQ131194 OWM131191:OWM131194 PGI131191:PGI131194 PQE131191:PQE131194 QAA131191:QAA131194 QJW131191:QJW131194 QTS131191:QTS131194 RDO131191:RDO131194 RNK131191:RNK131194 RXG131191:RXG131194 SHC131191:SHC131194 SQY131191:SQY131194 TAU131191:TAU131194 TKQ131191:TKQ131194 TUM131191:TUM131194 UEI131191:UEI131194 UOE131191:UOE131194 UYA131191:UYA131194 VHW131191:VHW131194 VRS131191:VRS131194 WBO131191:WBO131194 WLK131191:WLK131194 WVG131191:WVG131194 IU196727:IU196730 SQ196727:SQ196730 ACM196727:ACM196730 AMI196727:AMI196730 AWE196727:AWE196730 BGA196727:BGA196730 BPW196727:BPW196730 BZS196727:BZS196730 CJO196727:CJO196730 CTK196727:CTK196730 DDG196727:DDG196730 DNC196727:DNC196730 DWY196727:DWY196730 EGU196727:EGU196730 EQQ196727:EQQ196730 FAM196727:FAM196730 FKI196727:FKI196730 FUE196727:FUE196730 GEA196727:GEA196730 GNW196727:GNW196730 GXS196727:GXS196730 HHO196727:HHO196730 HRK196727:HRK196730 IBG196727:IBG196730 ILC196727:ILC196730 IUY196727:IUY196730 JEU196727:JEU196730 JOQ196727:JOQ196730 JYM196727:JYM196730 KII196727:KII196730 KSE196727:KSE196730 LCA196727:LCA196730 LLW196727:LLW196730 LVS196727:LVS196730 MFO196727:MFO196730 MPK196727:MPK196730 MZG196727:MZG196730 NJC196727:NJC196730 NSY196727:NSY196730 OCU196727:OCU196730 OMQ196727:OMQ196730 OWM196727:OWM196730 PGI196727:PGI196730 PQE196727:PQE196730 QAA196727:QAA196730 QJW196727:QJW196730 QTS196727:QTS196730 RDO196727:RDO196730 RNK196727:RNK196730 RXG196727:RXG196730 SHC196727:SHC196730 SQY196727:SQY196730 TAU196727:TAU196730 TKQ196727:TKQ196730 TUM196727:TUM196730 UEI196727:UEI196730 UOE196727:UOE196730 UYA196727:UYA196730 VHW196727:VHW196730 VRS196727:VRS196730 WBO196727:WBO196730 WLK196727:WLK196730 WVG196727:WVG196730 IU262263:IU262266 SQ262263:SQ262266 ACM262263:ACM262266 AMI262263:AMI262266 AWE262263:AWE262266 BGA262263:BGA262266 BPW262263:BPW262266 BZS262263:BZS262266 CJO262263:CJO262266 CTK262263:CTK262266 DDG262263:DDG262266 DNC262263:DNC262266 DWY262263:DWY262266 EGU262263:EGU262266 EQQ262263:EQQ262266 FAM262263:FAM262266 FKI262263:FKI262266 FUE262263:FUE262266 GEA262263:GEA262266 GNW262263:GNW262266 GXS262263:GXS262266 HHO262263:HHO262266 HRK262263:HRK262266 IBG262263:IBG262266 ILC262263:ILC262266 IUY262263:IUY262266 JEU262263:JEU262266 JOQ262263:JOQ262266 JYM262263:JYM262266 KII262263:KII262266 KSE262263:KSE262266 LCA262263:LCA262266 LLW262263:LLW262266 LVS262263:LVS262266 MFO262263:MFO262266 MPK262263:MPK262266 MZG262263:MZG262266 NJC262263:NJC262266 NSY262263:NSY262266 OCU262263:OCU262266 OMQ262263:OMQ262266 OWM262263:OWM262266 PGI262263:PGI262266 PQE262263:PQE262266 QAA262263:QAA262266 QJW262263:QJW262266 QTS262263:QTS262266 RDO262263:RDO262266 RNK262263:RNK262266 RXG262263:RXG262266 SHC262263:SHC262266 SQY262263:SQY262266 TAU262263:TAU262266 TKQ262263:TKQ262266 TUM262263:TUM262266 UEI262263:UEI262266 UOE262263:UOE262266 UYA262263:UYA262266 VHW262263:VHW262266 VRS262263:VRS262266 WBO262263:WBO262266 WLK262263:WLK262266 WVG262263:WVG262266 IU327799:IU327802 SQ327799:SQ327802 ACM327799:ACM327802 AMI327799:AMI327802 AWE327799:AWE327802 BGA327799:BGA327802 BPW327799:BPW327802 BZS327799:BZS327802 CJO327799:CJO327802 CTK327799:CTK327802 DDG327799:DDG327802 DNC327799:DNC327802 DWY327799:DWY327802 EGU327799:EGU327802 EQQ327799:EQQ327802 FAM327799:FAM327802 FKI327799:FKI327802 FUE327799:FUE327802 GEA327799:GEA327802 GNW327799:GNW327802 GXS327799:GXS327802 HHO327799:HHO327802 HRK327799:HRK327802 IBG327799:IBG327802 ILC327799:ILC327802 IUY327799:IUY327802 JEU327799:JEU327802 JOQ327799:JOQ327802 JYM327799:JYM327802 KII327799:KII327802 KSE327799:KSE327802 LCA327799:LCA327802 LLW327799:LLW327802 LVS327799:LVS327802 MFO327799:MFO327802 MPK327799:MPK327802 MZG327799:MZG327802 NJC327799:NJC327802 NSY327799:NSY327802 OCU327799:OCU327802 OMQ327799:OMQ327802 OWM327799:OWM327802 PGI327799:PGI327802 PQE327799:PQE327802 QAA327799:QAA327802 QJW327799:QJW327802 QTS327799:QTS327802 RDO327799:RDO327802 RNK327799:RNK327802 RXG327799:RXG327802 SHC327799:SHC327802 SQY327799:SQY327802 TAU327799:TAU327802 TKQ327799:TKQ327802 TUM327799:TUM327802 UEI327799:UEI327802 UOE327799:UOE327802 UYA327799:UYA327802 VHW327799:VHW327802 VRS327799:VRS327802 WBO327799:WBO327802 WLK327799:WLK327802 WVG327799:WVG327802 IU393335:IU393338 SQ393335:SQ393338 ACM393335:ACM393338 AMI393335:AMI393338 AWE393335:AWE393338 BGA393335:BGA393338 BPW393335:BPW393338 BZS393335:BZS393338 CJO393335:CJO393338 CTK393335:CTK393338 DDG393335:DDG393338 DNC393335:DNC393338 DWY393335:DWY393338 EGU393335:EGU393338 EQQ393335:EQQ393338 FAM393335:FAM393338 FKI393335:FKI393338 FUE393335:FUE393338 GEA393335:GEA393338 GNW393335:GNW393338 GXS393335:GXS393338 HHO393335:HHO393338 HRK393335:HRK393338 IBG393335:IBG393338 ILC393335:ILC393338 IUY393335:IUY393338 JEU393335:JEU393338 JOQ393335:JOQ393338 JYM393335:JYM393338 KII393335:KII393338 KSE393335:KSE393338 LCA393335:LCA393338 LLW393335:LLW393338 LVS393335:LVS393338 MFO393335:MFO393338 MPK393335:MPK393338 MZG393335:MZG393338 NJC393335:NJC393338 NSY393335:NSY393338 OCU393335:OCU393338 OMQ393335:OMQ393338 OWM393335:OWM393338 PGI393335:PGI393338 PQE393335:PQE393338 QAA393335:QAA393338 QJW393335:QJW393338 QTS393335:QTS393338 RDO393335:RDO393338 RNK393335:RNK393338 RXG393335:RXG393338 SHC393335:SHC393338 SQY393335:SQY393338 TAU393335:TAU393338 TKQ393335:TKQ393338 TUM393335:TUM393338 UEI393335:UEI393338 UOE393335:UOE393338 UYA393335:UYA393338 VHW393335:VHW393338 VRS393335:VRS393338 WBO393335:WBO393338 WLK393335:WLK393338 WVG393335:WVG393338 IU458871:IU458874 SQ458871:SQ458874 ACM458871:ACM458874 AMI458871:AMI458874 AWE458871:AWE458874 BGA458871:BGA458874 BPW458871:BPW458874 BZS458871:BZS458874 CJO458871:CJO458874 CTK458871:CTK458874 DDG458871:DDG458874 DNC458871:DNC458874 DWY458871:DWY458874 EGU458871:EGU458874 EQQ458871:EQQ458874 FAM458871:FAM458874 FKI458871:FKI458874 FUE458871:FUE458874 GEA458871:GEA458874 GNW458871:GNW458874 GXS458871:GXS458874 HHO458871:HHO458874 HRK458871:HRK458874 IBG458871:IBG458874 ILC458871:ILC458874 IUY458871:IUY458874 JEU458871:JEU458874 JOQ458871:JOQ458874 JYM458871:JYM458874 KII458871:KII458874 KSE458871:KSE458874 LCA458871:LCA458874 LLW458871:LLW458874 LVS458871:LVS458874 MFO458871:MFO458874 MPK458871:MPK458874 MZG458871:MZG458874 NJC458871:NJC458874 NSY458871:NSY458874 OCU458871:OCU458874 OMQ458871:OMQ458874 OWM458871:OWM458874 PGI458871:PGI458874 PQE458871:PQE458874 QAA458871:QAA458874 QJW458871:QJW458874 QTS458871:QTS458874 RDO458871:RDO458874 RNK458871:RNK458874 RXG458871:RXG458874 SHC458871:SHC458874 SQY458871:SQY458874 TAU458871:TAU458874 TKQ458871:TKQ458874 TUM458871:TUM458874 UEI458871:UEI458874 UOE458871:UOE458874 UYA458871:UYA458874 VHW458871:VHW458874 VRS458871:VRS458874 WBO458871:WBO458874 WLK458871:WLK458874 WVG458871:WVG458874 IU524407:IU524410 SQ524407:SQ524410 ACM524407:ACM524410 AMI524407:AMI524410 AWE524407:AWE524410 BGA524407:BGA524410 BPW524407:BPW524410 BZS524407:BZS524410 CJO524407:CJO524410 CTK524407:CTK524410 DDG524407:DDG524410 DNC524407:DNC524410 DWY524407:DWY524410 EGU524407:EGU524410 EQQ524407:EQQ524410 FAM524407:FAM524410 FKI524407:FKI524410 FUE524407:FUE524410 GEA524407:GEA524410 GNW524407:GNW524410 GXS524407:GXS524410 HHO524407:HHO524410 HRK524407:HRK524410 IBG524407:IBG524410 ILC524407:ILC524410 IUY524407:IUY524410 JEU524407:JEU524410 JOQ524407:JOQ524410 JYM524407:JYM524410 KII524407:KII524410 KSE524407:KSE524410 LCA524407:LCA524410 LLW524407:LLW524410 LVS524407:LVS524410 MFO524407:MFO524410 MPK524407:MPK524410 MZG524407:MZG524410 NJC524407:NJC524410 NSY524407:NSY524410 OCU524407:OCU524410 OMQ524407:OMQ524410 OWM524407:OWM524410 PGI524407:PGI524410 PQE524407:PQE524410 QAA524407:QAA524410 QJW524407:QJW524410 QTS524407:QTS524410 RDO524407:RDO524410 RNK524407:RNK524410 RXG524407:RXG524410 SHC524407:SHC524410 SQY524407:SQY524410 TAU524407:TAU524410 TKQ524407:TKQ524410 TUM524407:TUM524410 UEI524407:UEI524410 UOE524407:UOE524410 UYA524407:UYA524410 VHW524407:VHW524410 VRS524407:VRS524410 WBO524407:WBO524410 WLK524407:WLK524410 WVG524407:WVG524410 IU589943:IU589946 SQ589943:SQ589946 ACM589943:ACM589946 AMI589943:AMI589946 AWE589943:AWE589946 BGA589943:BGA589946 BPW589943:BPW589946 BZS589943:BZS589946 CJO589943:CJO589946 CTK589943:CTK589946 DDG589943:DDG589946 DNC589943:DNC589946 DWY589943:DWY589946 EGU589943:EGU589946 EQQ589943:EQQ589946 FAM589943:FAM589946 FKI589943:FKI589946 FUE589943:FUE589946 GEA589943:GEA589946 GNW589943:GNW589946 GXS589943:GXS589946 HHO589943:HHO589946 HRK589943:HRK589946 IBG589943:IBG589946 ILC589943:ILC589946 IUY589943:IUY589946 JEU589943:JEU589946 JOQ589943:JOQ589946 JYM589943:JYM589946 KII589943:KII589946 KSE589943:KSE589946 LCA589943:LCA589946 LLW589943:LLW589946 LVS589943:LVS589946 MFO589943:MFO589946 MPK589943:MPK589946 MZG589943:MZG589946 NJC589943:NJC589946 NSY589943:NSY589946 OCU589943:OCU589946 OMQ589943:OMQ589946 OWM589943:OWM589946 PGI589943:PGI589946 PQE589943:PQE589946 QAA589943:QAA589946 QJW589943:QJW589946 QTS589943:QTS589946 RDO589943:RDO589946 RNK589943:RNK589946 RXG589943:RXG589946 SHC589943:SHC589946 SQY589943:SQY589946 TAU589943:TAU589946 TKQ589943:TKQ589946 TUM589943:TUM589946 UEI589943:UEI589946 UOE589943:UOE589946 UYA589943:UYA589946 VHW589943:VHW589946 VRS589943:VRS589946 WBO589943:WBO589946 WLK589943:WLK589946 WVG589943:WVG589946 IU655479:IU655482 SQ655479:SQ655482 ACM655479:ACM655482 AMI655479:AMI655482 AWE655479:AWE655482 BGA655479:BGA655482 BPW655479:BPW655482 BZS655479:BZS655482 CJO655479:CJO655482 CTK655479:CTK655482 DDG655479:DDG655482 DNC655479:DNC655482 DWY655479:DWY655482 EGU655479:EGU655482 EQQ655479:EQQ655482 FAM655479:FAM655482 FKI655479:FKI655482 FUE655479:FUE655482 GEA655479:GEA655482 GNW655479:GNW655482 GXS655479:GXS655482 HHO655479:HHO655482 HRK655479:HRK655482 IBG655479:IBG655482 ILC655479:ILC655482 IUY655479:IUY655482 JEU655479:JEU655482 JOQ655479:JOQ655482 JYM655479:JYM655482 KII655479:KII655482 KSE655479:KSE655482 LCA655479:LCA655482 LLW655479:LLW655482 LVS655479:LVS655482 MFO655479:MFO655482 MPK655479:MPK655482 MZG655479:MZG655482 NJC655479:NJC655482 NSY655479:NSY655482 OCU655479:OCU655482 OMQ655479:OMQ655482 OWM655479:OWM655482 PGI655479:PGI655482 PQE655479:PQE655482 QAA655479:QAA655482 QJW655479:QJW655482 QTS655479:QTS655482 RDO655479:RDO655482 RNK655479:RNK655482 RXG655479:RXG655482 SHC655479:SHC655482 SQY655479:SQY655482 TAU655479:TAU655482 TKQ655479:TKQ655482 TUM655479:TUM655482 UEI655479:UEI655482 UOE655479:UOE655482 UYA655479:UYA655482 VHW655479:VHW655482 VRS655479:VRS655482 WBO655479:WBO655482 WLK655479:WLK655482 WVG655479:WVG655482 IU721015:IU721018 SQ721015:SQ721018 ACM721015:ACM721018 AMI721015:AMI721018 AWE721015:AWE721018 BGA721015:BGA721018 BPW721015:BPW721018 BZS721015:BZS721018 CJO721015:CJO721018 CTK721015:CTK721018 DDG721015:DDG721018 DNC721015:DNC721018 DWY721015:DWY721018 EGU721015:EGU721018 EQQ721015:EQQ721018 FAM721015:FAM721018 FKI721015:FKI721018 FUE721015:FUE721018 GEA721015:GEA721018 GNW721015:GNW721018 GXS721015:GXS721018 HHO721015:HHO721018 HRK721015:HRK721018 IBG721015:IBG721018 ILC721015:ILC721018 IUY721015:IUY721018 JEU721015:JEU721018 JOQ721015:JOQ721018 JYM721015:JYM721018 KII721015:KII721018 KSE721015:KSE721018 LCA721015:LCA721018 LLW721015:LLW721018 LVS721015:LVS721018 MFO721015:MFO721018 MPK721015:MPK721018 MZG721015:MZG721018 NJC721015:NJC721018 NSY721015:NSY721018 OCU721015:OCU721018 OMQ721015:OMQ721018 OWM721015:OWM721018 PGI721015:PGI721018 PQE721015:PQE721018 QAA721015:QAA721018 QJW721015:QJW721018 QTS721015:QTS721018 RDO721015:RDO721018 RNK721015:RNK721018 RXG721015:RXG721018 SHC721015:SHC721018 SQY721015:SQY721018 TAU721015:TAU721018 TKQ721015:TKQ721018 TUM721015:TUM721018 UEI721015:UEI721018 UOE721015:UOE721018 UYA721015:UYA721018 VHW721015:VHW721018 VRS721015:VRS721018 WBO721015:WBO721018 WLK721015:WLK721018 WVG721015:WVG721018 IU786551:IU786554 SQ786551:SQ786554 ACM786551:ACM786554 AMI786551:AMI786554 AWE786551:AWE786554 BGA786551:BGA786554 BPW786551:BPW786554 BZS786551:BZS786554 CJO786551:CJO786554 CTK786551:CTK786554 DDG786551:DDG786554 DNC786551:DNC786554 DWY786551:DWY786554 EGU786551:EGU786554 EQQ786551:EQQ786554 FAM786551:FAM786554 FKI786551:FKI786554 FUE786551:FUE786554 GEA786551:GEA786554 GNW786551:GNW786554 GXS786551:GXS786554 HHO786551:HHO786554 HRK786551:HRK786554 IBG786551:IBG786554 ILC786551:ILC786554 IUY786551:IUY786554 JEU786551:JEU786554 JOQ786551:JOQ786554 JYM786551:JYM786554 KII786551:KII786554 KSE786551:KSE786554 LCA786551:LCA786554 LLW786551:LLW786554 LVS786551:LVS786554 MFO786551:MFO786554 MPK786551:MPK786554 MZG786551:MZG786554 NJC786551:NJC786554 NSY786551:NSY786554 OCU786551:OCU786554 OMQ786551:OMQ786554 OWM786551:OWM786554 PGI786551:PGI786554 PQE786551:PQE786554 QAA786551:QAA786554 QJW786551:QJW786554 QTS786551:QTS786554 RDO786551:RDO786554 RNK786551:RNK786554 RXG786551:RXG786554 SHC786551:SHC786554 SQY786551:SQY786554 TAU786551:TAU786554 TKQ786551:TKQ786554 TUM786551:TUM786554 UEI786551:UEI786554 UOE786551:UOE786554 UYA786551:UYA786554 VHW786551:VHW786554 VRS786551:VRS786554 WBO786551:WBO786554 WLK786551:WLK786554 WVG786551:WVG786554 IU852087:IU852090 SQ852087:SQ852090 ACM852087:ACM852090 AMI852087:AMI852090 AWE852087:AWE852090 BGA852087:BGA852090 BPW852087:BPW852090 BZS852087:BZS852090 CJO852087:CJO852090 CTK852087:CTK852090 DDG852087:DDG852090 DNC852087:DNC852090 DWY852087:DWY852090 EGU852087:EGU852090 EQQ852087:EQQ852090 FAM852087:FAM852090 FKI852087:FKI852090 FUE852087:FUE852090 GEA852087:GEA852090 GNW852087:GNW852090 GXS852087:GXS852090 HHO852087:HHO852090 HRK852087:HRK852090 IBG852087:IBG852090 ILC852087:ILC852090 IUY852087:IUY852090 JEU852087:JEU852090 JOQ852087:JOQ852090 JYM852087:JYM852090 KII852087:KII852090 KSE852087:KSE852090 LCA852087:LCA852090 LLW852087:LLW852090 LVS852087:LVS852090 MFO852087:MFO852090 MPK852087:MPK852090 MZG852087:MZG852090 NJC852087:NJC852090 NSY852087:NSY852090 OCU852087:OCU852090 OMQ852087:OMQ852090 OWM852087:OWM852090 PGI852087:PGI852090 PQE852087:PQE852090 QAA852087:QAA852090 QJW852087:QJW852090 QTS852087:QTS852090 RDO852087:RDO852090 RNK852087:RNK852090 RXG852087:RXG852090 SHC852087:SHC852090 SQY852087:SQY852090 TAU852087:TAU852090 TKQ852087:TKQ852090 TUM852087:TUM852090 UEI852087:UEI852090 UOE852087:UOE852090 UYA852087:UYA852090 VHW852087:VHW852090 VRS852087:VRS852090 WBO852087:WBO852090 WLK852087:WLK852090 WVG852087:WVG852090 IU917623:IU917626 SQ917623:SQ917626 ACM917623:ACM917626 AMI917623:AMI917626 AWE917623:AWE917626 BGA917623:BGA917626 BPW917623:BPW917626 BZS917623:BZS917626 CJO917623:CJO917626 CTK917623:CTK917626 DDG917623:DDG917626 DNC917623:DNC917626 DWY917623:DWY917626 EGU917623:EGU917626 EQQ917623:EQQ917626 FAM917623:FAM917626 FKI917623:FKI917626 FUE917623:FUE917626 GEA917623:GEA917626 GNW917623:GNW917626 GXS917623:GXS917626 HHO917623:HHO917626 HRK917623:HRK917626 IBG917623:IBG917626 ILC917623:ILC917626 IUY917623:IUY917626 JEU917623:JEU917626 JOQ917623:JOQ917626 JYM917623:JYM917626 KII917623:KII917626 KSE917623:KSE917626 LCA917623:LCA917626 LLW917623:LLW917626 LVS917623:LVS917626 MFO917623:MFO917626 MPK917623:MPK917626 MZG917623:MZG917626 NJC917623:NJC917626 NSY917623:NSY917626 OCU917623:OCU917626 OMQ917623:OMQ917626 OWM917623:OWM917626 PGI917623:PGI917626 PQE917623:PQE917626 QAA917623:QAA917626 QJW917623:QJW917626 QTS917623:QTS917626 RDO917623:RDO917626 RNK917623:RNK917626 RXG917623:RXG917626 SHC917623:SHC917626 SQY917623:SQY917626 TAU917623:TAU917626 TKQ917623:TKQ917626 TUM917623:TUM917626 UEI917623:UEI917626 UOE917623:UOE917626 UYA917623:UYA917626 VHW917623:VHW917626 VRS917623:VRS917626 WBO917623:WBO917626 WLK917623:WLK917626 WVG917623:WVG917626 IU983159:IU983162 SQ983159:SQ983162 ACM983159:ACM983162 AMI983159:AMI983162 AWE983159:AWE983162 BGA983159:BGA983162 BPW983159:BPW983162 BZS983159:BZS983162 CJO983159:CJO983162 CTK983159:CTK983162 DDG983159:DDG983162 DNC983159:DNC983162 DWY983159:DWY983162 EGU983159:EGU983162 EQQ983159:EQQ983162 FAM983159:FAM983162 FKI983159:FKI983162 FUE983159:FUE983162 GEA983159:GEA983162 GNW983159:GNW983162 GXS983159:GXS983162 HHO983159:HHO983162 HRK983159:HRK983162 IBG983159:IBG983162 ILC983159:ILC983162 IUY983159:IUY983162 JEU983159:JEU983162 JOQ983159:JOQ983162 JYM983159:JYM983162 KII983159:KII983162 KSE983159:KSE983162 LCA983159:LCA983162 LLW983159:LLW983162 LVS983159:LVS983162 MFO983159:MFO983162 MPK983159:MPK983162 MZG983159:MZG983162 NJC983159:NJC983162 NSY983159:NSY983162 OCU983159:OCU983162 OMQ983159:OMQ983162 OWM983159:OWM983162 PGI983159:PGI983162 PQE983159:PQE983162 QAA983159:QAA983162 QJW983159:QJW983162 QTS983159:QTS983162 RDO983159:RDO983162 RNK983159:RNK983162 RXG983159:RXG983162 SHC983159:SHC983162 SQY983159:SQY983162 TAU983159:TAU983162 TKQ983159:TKQ983162 TUM983159:TUM983162 UEI983159:UEI983162 UOE983159:UOE983162 UYA983159:UYA983162 VHW983159:VHW983162 VRS983159:VRS983162 WBO983159:WBO983162 WLK983159:WLK983162 IU18:IU123 SQ18:SQ123 ACM18:ACM123 AMI18:AMI123 AWE18:AWE123 BGA18:BGA123 BPW18:BPW123 BZS18:BZS123 CJO18:CJO123 CTK18:CTK123 DDG18:DDG123 DNC18:DNC123 DWY18:DWY123 EGU18:EGU123 EQQ18:EQQ123 FAM18:FAM123 FKI18:FKI123 FUE18:FUE123 GEA18:GEA123 GNW18:GNW123 GXS18:GXS123 HHO18:HHO123 HRK18:HRK123 IBG18:IBG123 ILC18:ILC123 IUY18:IUY123 JEU18:JEU123 JOQ18:JOQ123 JYM18:JYM123 KII18:KII123 KSE18:KSE123 LCA18:LCA123 LLW18:LLW123 LVS18:LVS123 MFO18:MFO123 MPK18:MPK123 MZG18:MZG123 NJC18:NJC123 NSY18:NSY123 OCU18:OCU123 OMQ18:OMQ123 OWM18:OWM123 PGI18:PGI123 PQE18:PQE123 QAA18:QAA123 QJW18:QJW123 QTS18:QTS123 RDO18:RDO123 RNK18:RNK123 RXG18:RXG123 SHC18:SHC123 SQY18:SQY123 TAU18:TAU123 TKQ18:TKQ123 TUM18:TUM123 UEI18:UEI123 UOE18:UOE123 UYA18:UYA123 VHW18:VHW123 VRS18:VRS123 WBO18:WBO123 WLK18:WLK123 WVG18:WVG123" xr:uid="{30D0F7CC-47E6-497B-8FC0-E5BB0B4EE3AC}"/>
    <dataValidation type="decimal" operator="greaterThanOrEqual" allowBlank="1" showInputMessage="1" showErrorMessage="1" prompt="Please GST Rate" sqref="WVI983159:WVI983162 IW65655:IW65658 SS65655:SS65658 ACO65655:ACO65658 AMK65655:AMK65658 AWG65655:AWG65658 BGC65655:BGC65658 BPY65655:BPY65658 BZU65655:BZU65658 CJQ65655:CJQ65658 CTM65655:CTM65658 DDI65655:DDI65658 DNE65655:DNE65658 DXA65655:DXA65658 EGW65655:EGW65658 EQS65655:EQS65658 FAO65655:FAO65658 FKK65655:FKK65658 FUG65655:FUG65658 GEC65655:GEC65658 GNY65655:GNY65658 GXU65655:GXU65658 HHQ65655:HHQ65658 HRM65655:HRM65658 IBI65655:IBI65658 ILE65655:ILE65658 IVA65655:IVA65658 JEW65655:JEW65658 JOS65655:JOS65658 JYO65655:JYO65658 KIK65655:KIK65658 KSG65655:KSG65658 LCC65655:LCC65658 LLY65655:LLY65658 LVU65655:LVU65658 MFQ65655:MFQ65658 MPM65655:MPM65658 MZI65655:MZI65658 NJE65655:NJE65658 NTA65655:NTA65658 OCW65655:OCW65658 OMS65655:OMS65658 OWO65655:OWO65658 PGK65655:PGK65658 PQG65655:PQG65658 QAC65655:QAC65658 QJY65655:QJY65658 QTU65655:QTU65658 RDQ65655:RDQ65658 RNM65655:RNM65658 RXI65655:RXI65658 SHE65655:SHE65658 SRA65655:SRA65658 TAW65655:TAW65658 TKS65655:TKS65658 TUO65655:TUO65658 UEK65655:UEK65658 UOG65655:UOG65658 UYC65655:UYC65658 VHY65655:VHY65658 VRU65655:VRU65658 WBQ65655:WBQ65658 WLM65655:WLM65658 WVI65655:WVI65658 IW131191:IW131194 SS131191:SS131194 ACO131191:ACO131194 AMK131191:AMK131194 AWG131191:AWG131194 BGC131191:BGC131194 BPY131191:BPY131194 BZU131191:BZU131194 CJQ131191:CJQ131194 CTM131191:CTM131194 DDI131191:DDI131194 DNE131191:DNE131194 DXA131191:DXA131194 EGW131191:EGW131194 EQS131191:EQS131194 FAO131191:FAO131194 FKK131191:FKK131194 FUG131191:FUG131194 GEC131191:GEC131194 GNY131191:GNY131194 GXU131191:GXU131194 HHQ131191:HHQ131194 HRM131191:HRM131194 IBI131191:IBI131194 ILE131191:ILE131194 IVA131191:IVA131194 JEW131191:JEW131194 JOS131191:JOS131194 JYO131191:JYO131194 KIK131191:KIK131194 KSG131191:KSG131194 LCC131191:LCC131194 LLY131191:LLY131194 LVU131191:LVU131194 MFQ131191:MFQ131194 MPM131191:MPM131194 MZI131191:MZI131194 NJE131191:NJE131194 NTA131191:NTA131194 OCW131191:OCW131194 OMS131191:OMS131194 OWO131191:OWO131194 PGK131191:PGK131194 PQG131191:PQG131194 QAC131191:QAC131194 QJY131191:QJY131194 QTU131191:QTU131194 RDQ131191:RDQ131194 RNM131191:RNM131194 RXI131191:RXI131194 SHE131191:SHE131194 SRA131191:SRA131194 TAW131191:TAW131194 TKS131191:TKS131194 TUO131191:TUO131194 UEK131191:UEK131194 UOG131191:UOG131194 UYC131191:UYC131194 VHY131191:VHY131194 VRU131191:VRU131194 WBQ131191:WBQ131194 WLM131191:WLM131194 WVI131191:WVI131194 IW196727:IW196730 SS196727:SS196730 ACO196727:ACO196730 AMK196727:AMK196730 AWG196727:AWG196730 BGC196727:BGC196730 BPY196727:BPY196730 BZU196727:BZU196730 CJQ196727:CJQ196730 CTM196727:CTM196730 DDI196727:DDI196730 DNE196727:DNE196730 DXA196727:DXA196730 EGW196727:EGW196730 EQS196727:EQS196730 FAO196727:FAO196730 FKK196727:FKK196730 FUG196727:FUG196730 GEC196727:GEC196730 GNY196727:GNY196730 GXU196727:GXU196730 HHQ196727:HHQ196730 HRM196727:HRM196730 IBI196727:IBI196730 ILE196727:ILE196730 IVA196727:IVA196730 JEW196727:JEW196730 JOS196727:JOS196730 JYO196727:JYO196730 KIK196727:KIK196730 KSG196727:KSG196730 LCC196727:LCC196730 LLY196727:LLY196730 LVU196727:LVU196730 MFQ196727:MFQ196730 MPM196727:MPM196730 MZI196727:MZI196730 NJE196727:NJE196730 NTA196727:NTA196730 OCW196727:OCW196730 OMS196727:OMS196730 OWO196727:OWO196730 PGK196727:PGK196730 PQG196727:PQG196730 QAC196727:QAC196730 QJY196727:QJY196730 QTU196727:QTU196730 RDQ196727:RDQ196730 RNM196727:RNM196730 RXI196727:RXI196730 SHE196727:SHE196730 SRA196727:SRA196730 TAW196727:TAW196730 TKS196727:TKS196730 TUO196727:TUO196730 UEK196727:UEK196730 UOG196727:UOG196730 UYC196727:UYC196730 VHY196727:VHY196730 VRU196727:VRU196730 WBQ196727:WBQ196730 WLM196727:WLM196730 WVI196727:WVI196730 IW262263:IW262266 SS262263:SS262266 ACO262263:ACO262266 AMK262263:AMK262266 AWG262263:AWG262266 BGC262263:BGC262266 BPY262263:BPY262266 BZU262263:BZU262266 CJQ262263:CJQ262266 CTM262263:CTM262266 DDI262263:DDI262266 DNE262263:DNE262266 DXA262263:DXA262266 EGW262263:EGW262266 EQS262263:EQS262266 FAO262263:FAO262266 FKK262263:FKK262266 FUG262263:FUG262266 GEC262263:GEC262266 GNY262263:GNY262266 GXU262263:GXU262266 HHQ262263:HHQ262266 HRM262263:HRM262266 IBI262263:IBI262266 ILE262263:ILE262266 IVA262263:IVA262266 JEW262263:JEW262266 JOS262263:JOS262266 JYO262263:JYO262266 KIK262263:KIK262266 KSG262263:KSG262266 LCC262263:LCC262266 LLY262263:LLY262266 LVU262263:LVU262266 MFQ262263:MFQ262266 MPM262263:MPM262266 MZI262263:MZI262266 NJE262263:NJE262266 NTA262263:NTA262266 OCW262263:OCW262266 OMS262263:OMS262266 OWO262263:OWO262266 PGK262263:PGK262266 PQG262263:PQG262266 QAC262263:QAC262266 QJY262263:QJY262266 QTU262263:QTU262266 RDQ262263:RDQ262266 RNM262263:RNM262266 RXI262263:RXI262266 SHE262263:SHE262266 SRA262263:SRA262266 TAW262263:TAW262266 TKS262263:TKS262266 TUO262263:TUO262266 UEK262263:UEK262266 UOG262263:UOG262266 UYC262263:UYC262266 VHY262263:VHY262266 VRU262263:VRU262266 WBQ262263:WBQ262266 WLM262263:WLM262266 WVI262263:WVI262266 IW327799:IW327802 SS327799:SS327802 ACO327799:ACO327802 AMK327799:AMK327802 AWG327799:AWG327802 BGC327799:BGC327802 BPY327799:BPY327802 BZU327799:BZU327802 CJQ327799:CJQ327802 CTM327799:CTM327802 DDI327799:DDI327802 DNE327799:DNE327802 DXA327799:DXA327802 EGW327799:EGW327802 EQS327799:EQS327802 FAO327799:FAO327802 FKK327799:FKK327802 FUG327799:FUG327802 GEC327799:GEC327802 GNY327799:GNY327802 GXU327799:GXU327802 HHQ327799:HHQ327802 HRM327799:HRM327802 IBI327799:IBI327802 ILE327799:ILE327802 IVA327799:IVA327802 JEW327799:JEW327802 JOS327799:JOS327802 JYO327799:JYO327802 KIK327799:KIK327802 KSG327799:KSG327802 LCC327799:LCC327802 LLY327799:LLY327802 LVU327799:LVU327802 MFQ327799:MFQ327802 MPM327799:MPM327802 MZI327799:MZI327802 NJE327799:NJE327802 NTA327799:NTA327802 OCW327799:OCW327802 OMS327799:OMS327802 OWO327799:OWO327802 PGK327799:PGK327802 PQG327799:PQG327802 QAC327799:QAC327802 QJY327799:QJY327802 QTU327799:QTU327802 RDQ327799:RDQ327802 RNM327799:RNM327802 RXI327799:RXI327802 SHE327799:SHE327802 SRA327799:SRA327802 TAW327799:TAW327802 TKS327799:TKS327802 TUO327799:TUO327802 UEK327799:UEK327802 UOG327799:UOG327802 UYC327799:UYC327802 VHY327799:VHY327802 VRU327799:VRU327802 WBQ327799:WBQ327802 WLM327799:WLM327802 WVI327799:WVI327802 IW393335:IW393338 SS393335:SS393338 ACO393335:ACO393338 AMK393335:AMK393338 AWG393335:AWG393338 BGC393335:BGC393338 BPY393335:BPY393338 BZU393335:BZU393338 CJQ393335:CJQ393338 CTM393335:CTM393338 DDI393335:DDI393338 DNE393335:DNE393338 DXA393335:DXA393338 EGW393335:EGW393338 EQS393335:EQS393338 FAO393335:FAO393338 FKK393335:FKK393338 FUG393335:FUG393338 GEC393335:GEC393338 GNY393335:GNY393338 GXU393335:GXU393338 HHQ393335:HHQ393338 HRM393335:HRM393338 IBI393335:IBI393338 ILE393335:ILE393338 IVA393335:IVA393338 JEW393335:JEW393338 JOS393335:JOS393338 JYO393335:JYO393338 KIK393335:KIK393338 KSG393335:KSG393338 LCC393335:LCC393338 LLY393335:LLY393338 LVU393335:LVU393338 MFQ393335:MFQ393338 MPM393335:MPM393338 MZI393335:MZI393338 NJE393335:NJE393338 NTA393335:NTA393338 OCW393335:OCW393338 OMS393335:OMS393338 OWO393335:OWO393338 PGK393335:PGK393338 PQG393335:PQG393338 QAC393335:QAC393338 QJY393335:QJY393338 QTU393335:QTU393338 RDQ393335:RDQ393338 RNM393335:RNM393338 RXI393335:RXI393338 SHE393335:SHE393338 SRA393335:SRA393338 TAW393335:TAW393338 TKS393335:TKS393338 TUO393335:TUO393338 UEK393335:UEK393338 UOG393335:UOG393338 UYC393335:UYC393338 VHY393335:VHY393338 VRU393335:VRU393338 WBQ393335:WBQ393338 WLM393335:WLM393338 WVI393335:WVI393338 IW458871:IW458874 SS458871:SS458874 ACO458871:ACO458874 AMK458871:AMK458874 AWG458871:AWG458874 BGC458871:BGC458874 BPY458871:BPY458874 BZU458871:BZU458874 CJQ458871:CJQ458874 CTM458871:CTM458874 DDI458871:DDI458874 DNE458871:DNE458874 DXA458871:DXA458874 EGW458871:EGW458874 EQS458871:EQS458874 FAO458871:FAO458874 FKK458871:FKK458874 FUG458871:FUG458874 GEC458871:GEC458874 GNY458871:GNY458874 GXU458871:GXU458874 HHQ458871:HHQ458874 HRM458871:HRM458874 IBI458871:IBI458874 ILE458871:ILE458874 IVA458871:IVA458874 JEW458871:JEW458874 JOS458871:JOS458874 JYO458871:JYO458874 KIK458871:KIK458874 KSG458871:KSG458874 LCC458871:LCC458874 LLY458871:LLY458874 LVU458871:LVU458874 MFQ458871:MFQ458874 MPM458871:MPM458874 MZI458871:MZI458874 NJE458871:NJE458874 NTA458871:NTA458874 OCW458871:OCW458874 OMS458871:OMS458874 OWO458871:OWO458874 PGK458871:PGK458874 PQG458871:PQG458874 QAC458871:QAC458874 QJY458871:QJY458874 QTU458871:QTU458874 RDQ458871:RDQ458874 RNM458871:RNM458874 RXI458871:RXI458874 SHE458871:SHE458874 SRA458871:SRA458874 TAW458871:TAW458874 TKS458871:TKS458874 TUO458871:TUO458874 UEK458871:UEK458874 UOG458871:UOG458874 UYC458871:UYC458874 VHY458871:VHY458874 VRU458871:VRU458874 WBQ458871:WBQ458874 WLM458871:WLM458874 WVI458871:WVI458874 IW524407:IW524410 SS524407:SS524410 ACO524407:ACO524410 AMK524407:AMK524410 AWG524407:AWG524410 BGC524407:BGC524410 BPY524407:BPY524410 BZU524407:BZU524410 CJQ524407:CJQ524410 CTM524407:CTM524410 DDI524407:DDI524410 DNE524407:DNE524410 DXA524407:DXA524410 EGW524407:EGW524410 EQS524407:EQS524410 FAO524407:FAO524410 FKK524407:FKK524410 FUG524407:FUG524410 GEC524407:GEC524410 GNY524407:GNY524410 GXU524407:GXU524410 HHQ524407:HHQ524410 HRM524407:HRM524410 IBI524407:IBI524410 ILE524407:ILE524410 IVA524407:IVA524410 JEW524407:JEW524410 JOS524407:JOS524410 JYO524407:JYO524410 KIK524407:KIK524410 KSG524407:KSG524410 LCC524407:LCC524410 LLY524407:LLY524410 LVU524407:LVU524410 MFQ524407:MFQ524410 MPM524407:MPM524410 MZI524407:MZI524410 NJE524407:NJE524410 NTA524407:NTA524410 OCW524407:OCW524410 OMS524407:OMS524410 OWO524407:OWO524410 PGK524407:PGK524410 PQG524407:PQG524410 QAC524407:QAC524410 QJY524407:QJY524410 QTU524407:QTU524410 RDQ524407:RDQ524410 RNM524407:RNM524410 RXI524407:RXI524410 SHE524407:SHE524410 SRA524407:SRA524410 TAW524407:TAW524410 TKS524407:TKS524410 TUO524407:TUO524410 UEK524407:UEK524410 UOG524407:UOG524410 UYC524407:UYC524410 VHY524407:VHY524410 VRU524407:VRU524410 WBQ524407:WBQ524410 WLM524407:WLM524410 WVI524407:WVI524410 IW589943:IW589946 SS589943:SS589946 ACO589943:ACO589946 AMK589943:AMK589946 AWG589943:AWG589946 BGC589943:BGC589946 BPY589943:BPY589946 BZU589943:BZU589946 CJQ589943:CJQ589946 CTM589943:CTM589946 DDI589943:DDI589946 DNE589943:DNE589946 DXA589943:DXA589946 EGW589943:EGW589946 EQS589943:EQS589946 FAO589943:FAO589946 FKK589943:FKK589946 FUG589943:FUG589946 GEC589943:GEC589946 GNY589943:GNY589946 GXU589943:GXU589946 HHQ589943:HHQ589946 HRM589943:HRM589946 IBI589943:IBI589946 ILE589943:ILE589946 IVA589943:IVA589946 JEW589943:JEW589946 JOS589943:JOS589946 JYO589943:JYO589946 KIK589943:KIK589946 KSG589943:KSG589946 LCC589943:LCC589946 LLY589943:LLY589946 LVU589943:LVU589946 MFQ589943:MFQ589946 MPM589943:MPM589946 MZI589943:MZI589946 NJE589943:NJE589946 NTA589943:NTA589946 OCW589943:OCW589946 OMS589943:OMS589946 OWO589943:OWO589946 PGK589943:PGK589946 PQG589943:PQG589946 QAC589943:QAC589946 QJY589943:QJY589946 QTU589943:QTU589946 RDQ589943:RDQ589946 RNM589943:RNM589946 RXI589943:RXI589946 SHE589943:SHE589946 SRA589943:SRA589946 TAW589943:TAW589946 TKS589943:TKS589946 TUO589943:TUO589946 UEK589943:UEK589946 UOG589943:UOG589946 UYC589943:UYC589946 VHY589943:VHY589946 VRU589943:VRU589946 WBQ589943:WBQ589946 WLM589943:WLM589946 WVI589943:WVI589946 IW655479:IW655482 SS655479:SS655482 ACO655479:ACO655482 AMK655479:AMK655482 AWG655479:AWG655482 BGC655479:BGC655482 BPY655479:BPY655482 BZU655479:BZU655482 CJQ655479:CJQ655482 CTM655479:CTM655482 DDI655479:DDI655482 DNE655479:DNE655482 DXA655479:DXA655482 EGW655479:EGW655482 EQS655479:EQS655482 FAO655479:FAO655482 FKK655479:FKK655482 FUG655479:FUG655482 GEC655479:GEC655482 GNY655479:GNY655482 GXU655479:GXU655482 HHQ655479:HHQ655482 HRM655479:HRM655482 IBI655479:IBI655482 ILE655479:ILE655482 IVA655479:IVA655482 JEW655479:JEW655482 JOS655479:JOS655482 JYO655479:JYO655482 KIK655479:KIK655482 KSG655479:KSG655482 LCC655479:LCC655482 LLY655479:LLY655482 LVU655479:LVU655482 MFQ655479:MFQ655482 MPM655479:MPM655482 MZI655479:MZI655482 NJE655479:NJE655482 NTA655479:NTA655482 OCW655479:OCW655482 OMS655479:OMS655482 OWO655479:OWO655482 PGK655479:PGK655482 PQG655479:PQG655482 QAC655479:QAC655482 QJY655479:QJY655482 QTU655479:QTU655482 RDQ655479:RDQ655482 RNM655479:RNM655482 RXI655479:RXI655482 SHE655479:SHE655482 SRA655479:SRA655482 TAW655479:TAW655482 TKS655479:TKS655482 TUO655479:TUO655482 UEK655479:UEK655482 UOG655479:UOG655482 UYC655479:UYC655482 VHY655479:VHY655482 VRU655479:VRU655482 WBQ655479:WBQ655482 WLM655479:WLM655482 WVI655479:WVI655482 IW721015:IW721018 SS721015:SS721018 ACO721015:ACO721018 AMK721015:AMK721018 AWG721015:AWG721018 BGC721015:BGC721018 BPY721015:BPY721018 BZU721015:BZU721018 CJQ721015:CJQ721018 CTM721015:CTM721018 DDI721015:DDI721018 DNE721015:DNE721018 DXA721015:DXA721018 EGW721015:EGW721018 EQS721015:EQS721018 FAO721015:FAO721018 FKK721015:FKK721018 FUG721015:FUG721018 GEC721015:GEC721018 GNY721015:GNY721018 GXU721015:GXU721018 HHQ721015:HHQ721018 HRM721015:HRM721018 IBI721015:IBI721018 ILE721015:ILE721018 IVA721015:IVA721018 JEW721015:JEW721018 JOS721015:JOS721018 JYO721015:JYO721018 KIK721015:KIK721018 KSG721015:KSG721018 LCC721015:LCC721018 LLY721015:LLY721018 LVU721015:LVU721018 MFQ721015:MFQ721018 MPM721015:MPM721018 MZI721015:MZI721018 NJE721015:NJE721018 NTA721015:NTA721018 OCW721015:OCW721018 OMS721015:OMS721018 OWO721015:OWO721018 PGK721015:PGK721018 PQG721015:PQG721018 QAC721015:QAC721018 QJY721015:QJY721018 QTU721015:QTU721018 RDQ721015:RDQ721018 RNM721015:RNM721018 RXI721015:RXI721018 SHE721015:SHE721018 SRA721015:SRA721018 TAW721015:TAW721018 TKS721015:TKS721018 TUO721015:TUO721018 UEK721015:UEK721018 UOG721015:UOG721018 UYC721015:UYC721018 VHY721015:VHY721018 VRU721015:VRU721018 WBQ721015:WBQ721018 WLM721015:WLM721018 WVI721015:WVI721018 IW786551:IW786554 SS786551:SS786554 ACO786551:ACO786554 AMK786551:AMK786554 AWG786551:AWG786554 BGC786551:BGC786554 BPY786551:BPY786554 BZU786551:BZU786554 CJQ786551:CJQ786554 CTM786551:CTM786554 DDI786551:DDI786554 DNE786551:DNE786554 DXA786551:DXA786554 EGW786551:EGW786554 EQS786551:EQS786554 FAO786551:FAO786554 FKK786551:FKK786554 FUG786551:FUG786554 GEC786551:GEC786554 GNY786551:GNY786554 GXU786551:GXU786554 HHQ786551:HHQ786554 HRM786551:HRM786554 IBI786551:IBI786554 ILE786551:ILE786554 IVA786551:IVA786554 JEW786551:JEW786554 JOS786551:JOS786554 JYO786551:JYO786554 KIK786551:KIK786554 KSG786551:KSG786554 LCC786551:LCC786554 LLY786551:LLY786554 LVU786551:LVU786554 MFQ786551:MFQ786554 MPM786551:MPM786554 MZI786551:MZI786554 NJE786551:NJE786554 NTA786551:NTA786554 OCW786551:OCW786554 OMS786551:OMS786554 OWO786551:OWO786554 PGK786551:PGK786554 PQG786551:PQG786554 QAC786551:QAC786554 QJY786551:QJY786554 QTU786551:QTU786554 RDQ786551:RDQ786554 RNM786551:RNM786554 RXI786551:RXI786554 SHE786551:SHE786554 SRA786551:SRA786554 TAW786551:TAW786554 TKS786551:TKS786554 TUO786551:TUO786554 UEK786551:UEK786554 UOG786551:UOG786554 UYC786551:UYC786554 VHY786551:VHY786554 VRU786551:VRU786554 WBQ786551:WBQ786554 WLM786551:WLM786554 WVI786551:WVI786554 IW852087:IW852090 SS852087:SS852090 ACO852087:ACO852090 AMK852087:AMK852090 AWG852087:AWG852090 BGC852087:BGC852090 BPY852087:BPY852090 BZU852087:BZU852090 CJQ852087:CJQ852090 CTM852087:CTM852090 DDI852087:DDI852090 DNE852087:DNE852090 DXA852087:DXA852090 EGW852087:EGW852090 EQS852087:EQS852090 FAO852087:FAO852090 FKK852087:FKK852090 FUG852087:FUG852090 GEC852087:GEC852090 GNY852087:GNY852090 GXU852087:GXU852090 HHQ852087:HHQ852090 HRM852087:HRM852090 IBI852087:IBI852090 ILE852087:ILE852090 IVA852087:IVA852090 JEW852087:JEW852090 JOS852087:JOS852090 JYO852087:JYO852090 KIK852087:KIK852090 KSG852087:KSG852090 LCC852087:LCC852090 LLY852087:LLY852090 LVU852087:LVU852090 MFQ852087:MFQ852090 MPM852087:MPM852090 MZI852087:MZI852090 NJE852087:NJE852090 NTA852087:NTA852090 OCW852087:OCW852090 OMS852087:OMS852090 OWO852087:OWO852090 PGK852087:PGK852090 PQG852087:PQG852090 QAC852087:QAC852090 QJY852087:QJY852090 QTU852087:QTU852090 RDQ852087:RDQ852090 RNM852087:RNM852090 RXI852087:RXI852090 SHE852087:SHE852090 SRA852087:SRA852090 TAW852087:TAW852090 TKS852087:TKS852090 TUO852087:TUO852090 UEK852087:UEK852090 UOG852087:UOG852090 UYC852087:UYC852090 VHY852087:VHY852090 VRU852087:VRU852090 WBQ852087:WBQ852090 WLM852087:WLM852090 WVI852087:WVI852090 IW917623:IW917626 SS917623:SS917626 ACO917623:ACO917626 AMK917623:AMK917626 AWG917623:AWG917626 BGC917623:BGC917626 BPY917623:BPY917626 BZU917623:BZU917626 CJQ917623:CJQ917626 CTM917623:CTM917626 DDI917623:DDI917626 DNE917623:DNE917626 DXA917623:DXA917626 EGW917623:EGW917626 EQS917623:EQS917626 FAO917623:FAO917626 FKK917623:FKK917626 FUG917623:FUG917626 GEC917623:GEC917626 GNY917623:GNY917626 GXU917623:GXU917626 HHQ917623:HHQ917626 HRM917623:HRM917626 IBI917623:IBI917626 ILE917623:ILE917626 IVA917623:IVA917626 JEW917623:JEW917626 JOS917623:JOS917626 JYO917623:JYO917626 KIK917623:KIK917626 KSG917623:KSG917626 LCC917623:LCC917626 LLY917623:LLY917626 LVU917623:LVU917626 MFQ917623:MFQ917626 MPM917623:MPM917626 MZI917623:MZI917626 NJE917623:NJE917626 NTA917623:NTA917626 OCW917623:OCW917626 OMS917623:OMS917626 OWO917623:OWO917626 PGK917623:PGK917626 PQG917623:PQG917626 QAC917623:QAC917626 QJY917623:QJY917626 QTU917623:QTU917626 RDQ917623:RDQ917626 RNM917623:RNM917626 RXI917623:RXI917626 SHE917623:SHE917626 SRA917623:SRA917626 TAW917623:TAW917626 TKS917623:TKS917626 TUO917623:TUO917626 UEK917623:UEK917626 UOG917623:UOG917626 UYC917623:UYC917626 VHY917623:VHY917626 VRU917623:VRU917626 WBQ917623:WBQ917626 WLM917623:WLM917626 WVI917623:WVI917626 IW983159:IW983162 SS983159:SS983162 ACO983159:ACO983162 AMK983159:AMK983162 AWG983159:AWG983162 BGC983159:BGC983162 BPY983159:BPY983162 BZU983159:BZU983162 CJQ983159:CJQ983162 CTM983159:CTM983162 DDI983159:DDI983162 DNE983159:DNE983162 DXA983159:DXA983162 EGW983159:EGW983162 EQS983159:EQS983162 FAO983159:FAO983162 FKK983159:FKK983162 FUG983159:FUG983162 GEC983159:GEC983162 GNY983159:GNY983162 GXU983159:GXU983162 HHQ983159:HHQ983162 HRM983159:HRM983162 IBI983159:IBI983162 ILE983159:ILE983162 IVA983159:IVA983162 JEW983159:JEW983162 JOS983159:JOS983162 JYO983159:JYO983162 KIK983159:KIK983162 KSG983159:KSG983162 LCC983159:LCC983162 LLY983159:LLY983162 LVU983159:LVU983162 MFQ983159:MFQ983162 MPM983159:MPM983162 MZI983159:MZI983162 NJE983159:NJE983162 NTA983159:NTA983162 OCW983159:OCW983162 OMS983159:OMS983162 OWO983159:OWO983162 PGK983159:PGK983162 PQG983159:PQG983162 QAC983159:QAC983162 QJY983159:QJY983162 QTU983159:QTU983162 RDQ983159:RDQ983162 RNM983159:RNM983162 RXI983159:RXI983162 SHE983159:SHE983162 SRA983159:SRA983162 TAW983159:TAW983162 TKS983159:TKS983162 TUO983159:TUO983162 UEK983159:UEK983162 UOG983159:UOG983162 UYC983159:UYC983162 VHY983159:VHY983162 VRU983159:VRU983162 WBQ983159:WBQ983162 WLM983159:WLM983162 IW18:IW123 SS18:SS123 ACO18:ACO123 AMK18:AMK123 AWG18:AWG123 BGC18:BGC123 BPY18:BPY123 BZU18:BZU123 CJQ18:CJQ123 CTM18:CTM123 DDI18:DDI123 DNE18:DNE123 DXA18:DXA123 EGW18:EGW123 EQS18:EQS123 FAO18:FAO123 FKK18:FKK123 FUG18:FUG123 GEC18:GEC123 GNY18:GNY123 GXU18:GXU123 HHQ18:HHQ123 HRM18:HRM123 IBI18:IBI123 ILE18:ILE123 IVA18:IVA123 JEW18:JEW123 JOS18:JOS123 JYO18:JYO123 KIK18:KIK123 KSG18:KSG123 LCC18:LCC123 LLY18:LLY123 LVU18:LVU123 MFQ18:MFQ123 MPM18:MPM123 MZI18:MZI123 NJE18:NJE123 NTA18:NTA123 OCW18:OCW123 OMS18:OMS123 OWO18:OWO123 PGK18:PGK123 PQG18:PQG123 QAC18:QAC123 QJY18:QJY123 QTU18:QTU123 RDQ18:RDQ123 RNM18:RNM123 RXI18:RXI123 SHE18:SHE123 SRA18:SRA123 TAW18:TAW123 TKS18:TKS123 TUO18:TUO123 UEK18:UEK123 UOG18:UOG123 UYC18:UYC123 VHY18:VHY123 VRU18:VRU123 WBQ18:WBQ123 WLM18:WLM123 WVI18:WVI123" xr:uid="{684022EA-8669-4655-A2EA-C1A40D7DCE16}">
      <formula1>0</formula1>
    </dataValidation>
  </dataValidations>
  <printOptions horizontalCentered="1"/>
  <pageMargins left="0.1" right="0.1" top="0.75" bottom="0.75" header="0.3" footer="0.3"/>
  <pageSetup paperSize="9" scale="64" orientation="landscape" horizontalDpi="300" verticalDpi="300" r:id="rId1"/>
  <headerFooter>
    <oddHeader>&amp;C&amp;"Calibri"&amp;12&amp;KFF0000 DATA CLASSIFICATION : RESTRICTED&amp;1#_x000D_</oddHeader>
    <oddFooter>&amp;LSch I Qtr Sch Civil Item&amp;CPage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52D90-A20D-4E7C-BD48-DC669930FDAF}">
  <dimension ref="A1:Q1427"/>
  <sheetViews>
    <sheetView zoomScale="70" zoomScaleNormal="70" workbookViewId="0">
      <selection activeCell="M102" sqref="M102"/>
    </sheetView>
  </sheetViews>
  <sheetFormatPr defaultRowHeight="12.75" x14ac:dyDescent="0.25"/>
  <cols>
    <col min="1" max="1" width="10.28515625" style="62" customWidth="1"/>
    <col min="2" max="2" width="25.7109375" style="62" customWidth="1"/>
    <col min="3" max="3" width="18.42578125" style="62" customWidth="1"/>
    <col min="4" max="4" width="13" style="62" customWidth="1"/>
    <col min="5" max="5" width="10.140625" style="62" customWidth="1"/>
    <col min="6" max="6" width="17.42578125" style="62" customWidth="1"/>
    <col min="7" max="7" width="87.5703125" style="62" customWidth="1"/>
    <col min="8" max="8" width="8.42578125" style="62" customWidth="1"/>
    <col min="9" max="9" width="10.28515625" style="62" customWidth="1"/>
    <col min="10" max="10" width="14.85546875" style="62" customWidth="1"/>
    <col min="11" max="11" width="15.85546875" style="62" customWidth="1"/>
    <col min="12" max="12" width="14.85546875" style="62" customWidth="1"/>
    <col min="13" max="241" width="8.85546875" style="62"/>
    <col min="242" max="242" width="5.85546875" style="62" customWidth="1"/>
    <col min="243" max="243" width="8.42578125" style="62" customWidth="1"/>
    <col min="244" max="244" width="64.7109375" style="62" customWidth="1"/>
    <col min="245" max="246" width="8" style="62" customWidth="1"/>
    <col min="247" max="247" width="9.42578125" style="62" customWidth="1"/>
    <col min="248" max="248" width="9.85546875" style="62" customWidth="1"/>
    <col min="249" max="249" width="12.85546875" style="62" customWidth="1"/>
    <col min="250" max="497" width="8.85546875" style="62"/>
    <col min="498" max="498" width="5.85546875" style="62" customWidth="1"/>
    <col min="499" max="499" width="8.42578125" style="62" customWidth="1"/>
    <col min="500" max="500" width="64.7109375" style="62" customWidth="1"/>
    <col min="501" max="502" width="8" style="62" customWidth="1"/>
    <col min="503" max="503" width="9.42578125" style="62" customWidth="1"/>
    <col min="504" max="504" width="9.85546875" style="62" customWidth="1"/>
    <col min="505" max="505" width="12.85546875" style="62" customWidth="1"/>
    <col min="506" max="753" width="8.85546875" style="62"/>
    <col min="754" max="754" width="5.85546875" style="62" customWidth="1"/>
    <col min="755" max="755" width="8.42578125" style="62" customWidth="1"/>
    <col min="756" max="756" width="64.7109375" style="62" customWidth="1"/>
    <col min="757" max="758" width="8" style="62" customWidth="1"/>
    <col min="759" max="759" width="9.42578125" style="62" customWidth="1"/>
    <col min="760" max="760" width="9.85546875" style="62" customWidth="1"/>
    <col min="761" max="761" width="12.85546875" style="62" customWidth="1"/>
    <col min="762" max="1009" width="8.85546875" style="62"/>
    <col min="1010" max="1010" width="5.85546875" style="62" customWidth="1"/>
    <col min="1011" max="1011" width="8.42578125" style="62" customWidth="1"/>
    <col min="1012" max="1012" width="64.7109375" style="62" customWidth="1"/>
    <col min="1013" max="1014" width="8" style="62" customWidth="1"/>
    <col min="1015" max="1015" width="9.42578125" style="62" customWidth="1"/>
    <col min="1016" max="1016" width="9.85546875" style="62" customWidth="1"/>
    <col min="1017" max="1017" width="12.85546875" style="62" customWidth="1"/>
    <col min="1018" max="1265" width="8.85546875" style="62"/>
    <col min="1266" max="1266" width="5.85546875" style="62" customWidth="1"/>
    <col min="1267" max="1267" width="8.42578125" style="62" customWidth="1"/>
    <col min="1268" max="1268" width="64.7109375" style="62" customWidth="1"/>
    <col min="1269" max="1270" width="8" style="62" customWidth="1"/>
    <col min="1271" max="1271" width="9.42578125" style="62" customWidth="1"/>
    <col min="1272" max="1272" width="9.85546875" style="62" customWidth="1"/>
    <col min="1273" max="1273" width="12.85546875" style="62" customWidth="1"/>
    <col min="1274" max="1521" width="8.85546875" style="62"/>
    <col min="1522" max="1522" width="5.85546875" style="62" customWidth="1"/>
    <col min="1523" max="1523" width="8.42578125" style="62" customWidth="1"/>
    <col min="1524" max="1524" width="64.7109375" style="62" customWidth="1"/>
    <col min="1525" max="1526" width="8" style="62" customWidth="1"/>
    <col min="1527" max="1527" width="9.42578125" style="62" customWidth="1"/>
    <col min="1528" max="1528" width="9.85546875" style="62" customWidth="1"/>
    <col min="1529" max="1529" width="12.85546875" style="62" customWidth="1"/>
    <col min="1530" max="1777" width="8.85546875" style="62"/>
    <col min="1778" max="1778" width="5.85546875" style="62" customWidth="1"/>
    <col min="1779" max="1779" width="8.42578125" style="62" customWidth="1"/>
    <col min="1780" max="1780" width="64.7109375" style="62" customWidth="1"/>
    <col min="1781" max="1782" width="8" style="62" customWidth="1"/>
    <col min="1783" max="1783" width="9.42578125" style="62" customWidth="1"/>
    <col min="1784" max="1784" width="9.85546875" style="62" customWidth="1"/>
    <col min="1785" max="1785" width="12.85546875" style="62" customWidth="1"/>
    <col min="1786" max="2033" width="8.85546875" style="62"/>
    <col min="2034" max="2034" width="5.85546875" style="62" customWidth="1"/>
    <col min="2035" max="2035" width="8.42578125" style="62" customWidth="1"/>
    <col min="2036" max="2036" width="64.7109375" style="62" customWidth="1"/>
    <col min="2037" max="2038" width="8" style="62" customWidth="1"/>
    <col min="2039" max="2039" width="9.42578125" style="62" customWidth="1"/>
    <col min="2040" max="2040" width="9.85546875" style="62" customWidth="1"/>
    <col min="2041" max="2041" width="12.85546875" style="62" customWidth="1"/>
    <col min="2042" max="2289" width="8.85546875" style="62"/>
    <col min="2290" max="2290" width="5.85546875" style="62" customWidth="1"/>
    <col min="2291" max="2291" width="8.42578125" style="62" customWidth="1"/>
    <col min="2292" max="2292" width="64.7109375" style="62" customWidth="1"/>
    <col min="2293" max="2294" width="8" style="62" customWidth="1"/>
    <col min="2295" max="2295" width="9.42578125" style="62" customWidth="1"/>
    <col min="2296" max="2296" width="9.85546875" style="62" customWidth="1"/>
    <col min="2297" max="2297" width="12.85546875" style="62" customWidth="1"/>
    <col min="2298" max="2545" width="8.85546875" style="62"/>
    <col min="2546" max="2546" width="5.85546875" style="62" customWidth="1"/>
    <col min="2547" max="2547" width="8.42578125" style="62" customWidth="1"/>
    <col min="2548" max="2548" width="64.7109375" style="62" customWidth="1"/>
    <col min="2549" max="2550" width="8" style="62" customWidth="1"/>
    <col min="2551" max="2551" width="9.42578125" style="62" customWidth="1"/>
    <col min="2552" max="2552" width="9.85546875" style="62" customWidth="1"/>
    <col min="2553" max="2553" width="12.85546875" style="62" customWidth="1"/>
    <col min="2554" max="2801" width="8.85546875" style="62"/>
    <col min="2802" max="2802" width="5.85546875" style="62" customWidth="1"/>
    <col min="2803" max="2803" width="8.42578125" style="62" customWidth="1"/>
    <col min="2804" max="2804" width="64.7109375" style="62" customWidth="1"/>
    <col min="2805" max="2806" width="8" style="62" customWidth="1"/>
    <col min="2807" max="2807" width="9.42578125" style="62" customWidth="1"/>
    <col min="2808" max="2808" width="9.85546875" style="62" customWidth="1"/>
    <col min="2809" max="2809" width="12.85546875" style="62" customWidth="1"/>
    <col min="2810" max="3057" width="8.85546875" style="62"/>
    <col min="3058" max="3058" width="5.85546875" style="62" customWidth="1"/>
    <col min="3059" max="3059" width="8.42578125" style="62" customWidth="1"/>
    <col min="3060" max="3060" width="64.7109375" style="62" customWidth="1"/>
    <col min="3061" max="3062" width="8" style="62" customWidth="1"/>
    <col min="3063" max="3063" width="9.42578125" style="62" customWidth="1"/>
    <col min="3064" max="3064" width="9.85546875" style="62" customWidth="1"/>
    <col min="3065" max="3065" width="12.85546875" style="62" customWidth="1"/>
    <col min="3066" max="3313" width="8.85546875" style="62"/>
    <col min="3314" max="3314" width="5.85546875" style="62" customWidth="1"/>
    <col min="3315" max="3315" width="8.42578125" style="62" customWidth="1"/>
    <col min="3316" max="3316" width="64.7109375" style="62" customWidth="1"/>
    <col min="3317" max="3318" width="8" style="62" customWidth="1"/>
    <col min="3319" max="3319" width="9.42578125" style="62" customWidth="1"/>
    <col min="3320" max="3320" width="9.85546875" style="62" customWidth="1"/>
    <col min="3321" max="3321" width="12.85546875" style="62" customWidth="1"/>
    <col min="3322" max="3569" width="8.85546875" style="62"/>
    <col min="3570" max="3570" width="5.85546875" style="62" customWidth="1"/>
    <col min="3571" max="3571" width="8.42578125" style="62" customWidth="1"/>
    <col min="3572" max="3572" width="64.7109375" style="62" customWidth="1"/>
    <col min="3573" max="3574" width="8" style="62" customWidth="1"/>
    <col min="3575" max="3575" width="9.42578125" style="62" customWidth="1"/>
    <col min="3576" max="3576" width="9.85546875" style="62" customWidth="1"/>
    <col min="3577" max="3577" width="12.85546875" style="62" customWidth="1"/>
    <col min="3578" max="3825" width="8.85546875" style="62"/>
    <col min="3826" max="3826" width="5.85546875" style="62" customWidth="1"/>
    <col min="3827" max="3827" width="8.42578125" style="62" customWidth="1"/>
    <col min="3828" max="3828" width="64.7109375" style="62" customWidth="1"/>
    <col min="3829" max="3830" width="8" style="62" customWidth="1"/>
    <col min="3831" max="3831" width="9.42578125" style="62" customWidth="1"/>
    <col min="3832" max="3832" width="9.85546875" style="62" customWidth="1"/>
    <col min="3833" max="3833" width="12.85546875" style="62" customWidth="1"/>
    <col min="3834" max="4081" width="8.85546875" style="62"/>
    <col min="4082" max="4082" width="5.85546875" style="62" customWidth="1"/>
    <col min="4083" max="4083" width="8.42578125" style="62" customWidth="1"/>
    <col min="4084" max="4084" width="64.7109375" style="62" customWidth="1"/>
    <col min="4085" max="4086" width="8" style="62" customWidth="1"/>
    <col min="4087" max="4087" width="9.42578125" style="62" customWidth="1"/>
    <col min="4088" max="4088" width="9.85546875" style="62" customWidth="1"/>
    <col min="4089" max="4089" width="12.85546875" style="62" customWidth="1"/>
    <col min="4090" max="4337" width="8.85546875" style="62"/>
    <col min="4338" max="4338" width="5.85546875" style="62" customWidth="1"/>
    <col min="4339" max="4339" width="8.42578125" style="62" customWidth="1"/>
    <col min="4340" max="4340" width="64.7109375" style="62" customWidth="1"/>
    <col min="4341" max="4342" width="8" style="62" customWidth="1"/>
    <col min="4343" max="4343" width="9.42578125" style="62" customWidth="1"/>
    <col min="4344" max="4344" width="9.85546875" style="62" customWidth="1"/>
    <col min="4345" max="4345" width="12.85546875" style="62" customWidth="1"/>
    <col min="4346" max="4593" width="8.85546875" style="62"/>
    <col min="4594" max="4594" width="5.85546875" style="62" customWidth="1"/>
    <col min="4595" max="4595" width="8.42578125" style="62" customWidth="1"/>
    <col min="4596" max="4596" width="64.7109375" style="62" customWidth="1"/>
    <col min="4597" max="4598" width="8" style="62" customWidth="1"/>
    <col min="4599" max="4599" width="9.42578125" style="62" customWidth="1"/>
    <col min="4600" max="4600" width="9.85546875" style="62" customWidth="1"/>
    <col min="4601" max="4601" width="12.85546875" style="62" customWidth="1"/>
    <col min="4602" max="4849" width="8.85546875" style="62"/>
    <col min="4850" max="4850" width="5.85546875" style="62" customWidth="1"/>
    <col min="4851" max="4851" width="8.42578125" style="62" customWidth="1"/>
    <col min="4852" max="4852" width="64.7109375" style="62" customWidth="1"/>
    <col min="4853" max="4854" width="8" style="62" customWidth="1"/>
    <col min="4855" max="4855" width="9.42578125" style="62" customWidth="1"/>
    <col min="4856" max="4856" width="9.85546875" style="62" customWidth="1"/>
    <col min="4857" max="4857" width="12.85546875" style="62" customWidth="1"/>
    <col min="4858" max="5105" width="8.85546875" style="62"/>
    <col min="5106" max="5106" width="5.85546875" style="62" customWidth="1"/>
    <col min="5107" max="5107" width="8.42578125" style="62" customWidth="1"/>
    <col min="5108" max="5108" width="64.7109375" style="62" customWidth="1"/>
    <col min="5109" max="5110" width="8" style="62" customWidth="1"/>
    <col min="5111" max="5111" width="9.42578125" style="62" customWidth="1"/>
    <col min="5112" max="5112" width="9.85546875" style="62" customWidth="1"/>
    <col min="5113" max="5113" width="12.85546875" style="62" customWidth="1"/>
    <col min="5114" max="5361" width="8.85546875" style="62"/>
    <col min="5362" max="5362" width="5.85546875" style="62" customWidth="1"/>
    <col min="5363" max="5363" width="8.42578125" style="62" customWidth="1"/>
    <col min="5364" max="5364" width="64.7109375" style="62" customWidth="1"/>
    <col min="5365" max="5366" width="8" style="62" customWidth="1"/>
    <col min="5367" max="5367" width="9.42578125" style="62" customWidth="1"/>
    <col min="5368" max="5368" width="9.85546875" style="62" customWidth="1"/>
    <col min="5369" max="5369" width="12.85546875" style="62" customWidth="1"/>
    <col min="5370" max="5617" width="8.85546875" style="62"/>
    <col min="5618" max="5618" width="5.85546875" style="62" customWidth="1"/>
    <col min="5619" max="5619" width="8.42578125" style="62" customWidth="1"/>
    <col min="5620" max="5620" width="64.7109375" style="62" customWidth="1"/>
    <col min="5621" max="5622" width="8" style="62" customWidth="1"/>
    <col min="5623" max="5623" width="9.42578125" style="62" customWidth="1"/>
    <col min="5624" max="5624" width="9.85546875" style="62" customWidth="1"/>
    <col min="5625" max="5625" width="12.85546875" style="62" customWidth="1"/>
    <col min="5626" max="5873" width="8.85546875" style="62"/>
    <col min="5874" max="5874" width="5.85546875" style="62" customWidth="1"/>
    <col min="5875" max="5875" width="8.42578125" style="62" customWidth="1"/>
    <col min="5876" max="5876" width="64.7109375" style="62" customWidth="1"/>
    <col min="5877" max="5878" width="8" style="62" customWidth="1"/>
    <col min="5879" max="5879" width="9.42578125" style="62" customWidth="1"/>
    <col min="5880" max="5880" width="9.85546875" style="62" customWidth="1"/>
    <col min="5881" max="5881" width="12.85546875" style="62" customWidth="1"/>
    <col min="5882" max="6129" width="8.85546875" style="62"/>
    <col min="6130" max="6130" width="5.85546875" style="62" customWidth="1"/>
    <col min="6131" max="6131" width="8.42578125" style="62" customWidth="1"/>
    <col min="6132" max="6132" width="64.7109375" style="62" customWidth="1"/>
    <col min="6133" max="6134" width="8" style="62" customWidth="1"/>
    <col min="6135" max="6135" width="9.42578125" style="62" customWidth="1"/>
    <col min="6136" max="6136" width="9.85546875" style="62" customWidth="1"/>
    <col min="6137" max="6137" width="12.85546875" style="62" customWidth="1"/>
    <col min="6138" max="6385" width="8.85546875" style="62"/>
    <col min="6386" max="6386" width="5.85546875" style="62" customWidth="1"/>
    <col min="6387" max="6387" width="8.42578125" style="62" customWidth="1"/>
    <col min="6388" max="6388" width="64.7109375" style="62" customWidth="1"/>
    <col min="6389" max="6390" width="8" style="62" customWidth="1"/>
    <col min="6391" max="6391" width="9.42578125" style="62" customWidth="1"/>
    <col min="6392" max="6392" width="9.85546875" style="62" customWidth="1"/>
    <col min="6393" max="6393" width="12.85546875" style="62" customWidth="1"/>
    <col min="6394" max="6641" width="8.85546875" style="62"/>
    <col min="6642" max="6642" width="5.85546875" style="62" customWidth="1"/>
    <col min="6643" max="6643" width="8.42578125" style="62" customWidth="1"/>
    <col min="6644" max="6644" width="64.7109375" style="62" customWidth="1"/>
    <col min="6645" max="6646" width="8" style="62" customWidth="1"/>
    <col min="6647" max="6647" width="9.42578125" style="62" customWidth="1"/>
    <col min="6648" max="6648" width="9.85546875" style="62" customWidth="1"/>
    <col min="6649" max="6649" width="12.85546875" style="62" customWidth="1"/>
    <col min="6650" max="6897" width="8.85546875" style="62"/>
    <col min="6898" max="6898" width="5.85546875" style="62" customWidth="1"/>
    <col min="6899" max="6899" width="8.42578125" style="62" customWidth="1"/>
    <col min="6900" max="6900" width="64.7109375" style="62" customWidth="1"/>
    <col min="6901" max="6902" width="8" style="62" customWidth="1"/>
    <col min="6903" max="6903" width="9.42578125" style="62" customWidth="1"/>
    <col min="6904" max="6904" width="9.85546875" style="62" customWidth="1"/>
    <col min="6905" max="6905" width="12.85546875" style="62" customWidth="1"/>
    <col min="6906" max="7153" width="8.85546875" style="62"/>
    <col min="7154" max="7154" width="5.85546875" style="62" customWidth="1"/>
    <col min="7155" max="7155" width="8.42578125" style="62" customWidth="1"/>
    <col min="7156" max="7156" width="64.7109375" style="62" customWidth="1"/>
    <col min="7157" max="7158" width="8" style="62" customWidth="1"/>
    <col min="7159" max="7159" width="9.42578125" style="62" customWidth="1"/>
    <col min="7160" max="7160" width="9.85546875" style="62" customWidth="1"/>
    <col min="7161" max="7161" width="12.85546875" style="62" customWidth="1"/>
    <col min="7162" max="7409" width="8.85546875" style="62"/>
    <col min="7410" max="7410" width="5.85546875" style="62" customWidth="1"/>
    <col min="7411" max="7411" width="8.42578125" style="62" customWidth="1"/>
    <col min="7412" max="7412" width="64.7109375" style="62" customWidth="1"/>
    <col min="7413" max="7414" width="8" style="62" customWidth="1"/>
    <col min="7415" max="7415" width="9.42578125" style="62" customWidth="1"/>
    <col min="7416" max="7416" width="9.85546875" style="62" customWidth="1"/>
    <col min="7417" max="7417" width="12.85546875" style="62" customWidth="1"/>
    <col min="7418" max="7665" width="8.85546875" style="62"/>
    <col min="7666" max="7666" width="5.85546875" style="62" customWidth="1"/>
    <col min="7667" max="7667" width="8.42578125" style="62" customWidth="1"/>
    <col min="7668" max="7668" width="64.7109375" style="62" customWidth="1"/>
    <col min="7669" max="7670" width="8" style="62" customWidth="1"/>
    <col min="7671" max="7671" width="9.42578125" style="62" customWidth="1"/>
    <col min="7672" max="7672" width="9.85546875" style="62" customWidth="1"/>
    <col min="7673" max="7673" width="12.85546875" style="62" customWidth="1"/>
    <col min="7674" max="7921" width="8.85546875" style="62"/>
    <col min="7922" max="7922" width="5.85546875" style="62" customWidth="1"/>
    <col min="7923" max="7923" width="8.42578125" style="62" customWidth="1"/>
    <col min="7924" max="7924" width="64.7109375" style="62" customWidth="1"/>
    <col min="7925" max="7926" width="8" style="62" customWidth="1"/>
    <col min="7927" max="7927" width="9.42578125" style="62" customWidth="1"/>
    <col min="7928" max="7928" width="9.85546875" style="62" customWidth="1"/>
    <col min="7929" max="7929" width="12.85546875" style="62" customWidth="1"/>
    <col min="7930" max="8177" width="8.85546875" style="62"/>
    <col min="8178" max="8178" width="5.85546875" style="62" customWidth="1"/>
    <col min="8179" max="8179" width="8.42578125" style="62" customWidth="1"/>
    <col min="8180" max="8180" width="64.7109375" style="62" customWidth="1"/>
    <col min="8181" max="8182" width="8" style="62" customWidth="1"/>
    <col min="8183" max="8183" width="9.42578125" style="62" customWidth="1"/>
    <col min="8184" max="8184" width="9.85546875" style="62" customWidth="1"/>
    <col min="8185" max="8185" width="12.85546875" style="62" customWidth="1"/>
    <col min="8186" max="8433" width="8.85546875" style="62"/>
    <col min="8434" max="8434" width="5.85546875" style="62" customWidth="1"/>
    <col min="8435" max="8435" width="8.42578125" style="62" customWidth="1"/>
    <col min="8436" max="8436" width="64.7109375" style="62" customWidth="1"/>
    <col min="8437" max="8438" width="8" style="62" customWidth="1"/>
    <col min="8439" max="8439" width="9.42578125" style="62" customWidth="1"/>
    <col min="8440" max="8440" width="9.85546875" style="62" customWidth="1"/>
    <col min="8441" max="8441" width="12.85546875" style="62" customWidth="1"/>
    <col min="8442" max="8689" width="8.85546875" style="62"/>
    <col min="8690" max="8690" width="5.85546875" style="62" customWidth="1"/>
    <col min="8691" max="8691" width="8.42578125" style="62" customWidth="1"/>
    <col min="8692" max="8692" width="64.7109375" style="62" customWidth="1"/>
    <col min="8693" max="8694" width="8" style="62" customWidth="1"/>
    <col min="8695" max="8695" width="9.42578125" style="62" customWidth="1"/>
    <col min="8696" max="8696" width="9.85546875" style="62" customWidth="1"/>
    <col min="8697" max="8697" width="12.85546875" style="62" customWidth="1"/>
    <col min="8698" max="8945" width="8.85546875" style="62"/>
    <col min="8946" max="8946" width="5.85546875" style="62" customWidth="1"/>
    <col min="8947" max="8947" width="8.42578125" style="62" customWidth="1"/>
    <col min="8948" max="8948" width="64.7109375" style="62" customWidth="1"/>
    <col min="8949" max="8950" width="8" style="62" customWidth="1"/>
    <col min="8951" max="8951" width="9.42578125" style="62" customWidth="1"/>
    <col min="8952" max="8952" width="9.85546875" style="62" customWidth="1"/>
    <col min="8953" max="8953" width="12.85546875" style="62" customWidth="1"/>
    <col min="8954" max="9201" width="8.85546875" style="62"/>
    <col min="9202" max="9202" width="5.85546875" style="62" customWidth="1"/>
    <col min="9203" max="9203" width="8.42578125" style="62" customWidth="1"/>
    <col min="9204" max="9204" width="64.7109375" style="62" customWidth="1"/>
    <col min="9205" max="9206" width="8" style="62" customWidth="1"/>
    <col min="9207" max="9207" width="9.42578125" style="62" customWidth="1"/>
    <col min="9208" max="9208" width="9.85546875" style="62" customWidth="1"/>
    <col min="9209" max="9209" width="12.85546875" style="62" customWidth="1"/>
    <col min="9210" max="9457" width="8.85546875" style="62"/>
    <col min="9458" max="9458" width="5.85546875" style="62" customWidth="1"/>
    <col min="9459" max="9459" width="8.42578125" style="62" customWidth="1"/>
    <col min="9460" max="9460" width="64.7109375" style="62" customWidth="1"/>
    <col min="9461" max="9462" width="8" style="62" customWidth="1"/>
    <col min="9463" max="9463" width="9.42578125" style="62" customWidth="1"/>
    <col min="9464" max="9464" width="9.85546875" style="62" customWidth="1"/>
    <col min="9465" max="9465" width="12.85546875" style="62" customWidth="1"/>
    <col min="9466" max="9713" width="8.85546875" style="62"/>
    <col min="9714" max="9714" width="5.85546875" style="62" customWidth="1"/>
    <col min="9715" max="9715" width="8.42578125" style="62" customWidth="1"/>
    <col min="9716" max="9716" width="64.7109375" style="62" customWidth="1"/>
    <col min="9717" max="9718" width="8" style="62" customWidth="1"/>
    <col min="9719" max="9719" width="9.42578125" style="62" customWidth="1"/>
    <col min="9720" max="9720" width="9.85546875" style="62" customWidth="1"/>
    <col min="9721" max="9721" width="12.85546875" style="62" customWidth="1"/>
    <col min="9722" max="9969" width="8.85546875" style="62"/>
    <col min="9970" max="9970" width="5.85546875" style="62" customWidth="1"/>
    <col min="9971" max="9971" width="8.42578125" style="62" customWidth="1"/>
    <col min="9972" max="9972" width="64.7109375" style="62" customWidth="1"/>
    <col min="9973" max="9974" width="8" style="62" customWidth="1"/>
    <col min="9975" max="9975" width="9.42578125" style="62" customWidth="1"/>
    <col min="9976" max="9976" width="9.85546875" style="62" customWidth="1"/>
    <col min="9977" max="9977" width="12.85546875" style="62" customWidth="1"/>
    <col min="9978" max="10225" width="8.85546875" style="62"/>
    <col min="10226" max="10226" width="5.85546875" style="62" customWidth="1"/>
    <col min="10227" max="10227" width="8.42578125" style="62" customWidth="1"/>
    <col min="10228" max="10228" width="64.7109375" style="62" customWidth="1"/>
    <col min="10229" max="10230" width="8" style="62" customWidth="1"/>
    <col min="10231" max="10231" width="9.42578125" style="62" customWidth="1"/>
    <col min="10232" max="10232" width="9.85546875" style="62" customWidth="1"/>
    <col min="10233" max="10233" width="12.85546875" style="62" customWidth="1"/>
    <col min="10234" max="10481" width="8.85546875" style="62"/>
    <col min="10482" max="10482" width="5.85546875" style="62" customWidth="1"/>
    <col min="10483" max="10483" width="8.42578125" style="62" customWidth="1"/>
    <col min="10484" max="10484" width="64.7109375" style="62" customWidth="1"/>
    <col min="10485" max="10486" width="8" style="62" customWidth="1"/>
    <col min="10487" max="10487" width="9.42578125" style="62" customWidth="1"/>
    <col min="10488" max="10488" width="9.85546875" style="62" customWidth="1"/>
    <col min="10489" max="10489" width="12.85546875" style="62" customWidth="1"/>
    <col min="10490" max="10737" width="8.85546875" style="62"/>
    <col min="10738" max="10738" width="5.85546875" style="62" customWidth="1"/>
    <col min="10739" max="10739" width="8.42578125" style="62" customWidth="1"/>
    <col min="10740" max="10740" width="64.7109375" style="62" customWidth="1"/>
    <col min="10741" max="10742" width="8" style="62" customWidth="1"/>
    <col min="10743" max="10743" width="9.42578125" style="62" customWidth="1"/>
    <col min="10744" max="10744" width="9.85546875" style="62" customWidth="1"/>
    <col min="10745" max="10745" width="12.85546875" style="62" customWidth="1"/>
    <col min="10746" max="10993" width="8.85546875" style="62"/>
    <col min="10994" max="10994" width="5.85546875" style="62" customWidth="1"/>
    <col min="10995" max="10995" width="8.42578125" style="62" customWidth="1"/>
    <col min="10996" max="10996" width="64.7109375" style="62" customWidth="1"/>
    <col min="10997" max="10998" width="8" style="62" customWidth="1"/>
    <col min="10999" max="10999" width="9.42578125" style="62" customWidth="1"/>
    <col min="11000" max="11000" width="9.85546875" style="62" customWidth="1"/>
    <col min="11001" max="11001" width="12.85546875" style="62" customWidth="1"/>
    <col min="11002" max="11249" width="8.85546875" style="62"/>
    <col min="11250" max="11250" width="5.85546875" style="62" customWidth="1"/>
    <col min="11251" max="11251" width="8.42578125" style="62" customWidth="1"/>
    <col min="11252" max="11252" width="64.7109375" style="62" customWidth="1"/>
    <col min="11253" max="11254" width="8" style="62" customWidth="1"/>
    <col min="11255" max="11255" width="9.42578125" style="62" customWidth="1"/>
    <col min="11256" max="11256" width="9.85546875" style="62" customWidth="1"/>
    <col min="11257" max="11257" width="12.85546875" style="62" customWidth="1"/>
    <col min="11258" max="11505" width="8.85546875" style="62"/>
    <col min="11506" max="11506" width="5.85546875" style="62" customWidth="1"/>
    <col min="11507" max="11507" width="8.42578125" style="62" customWidth="1"/>
    <col min="11508" max="11508" width="64.7109375" style="62" customWidth="1"/>
    <col min="11509" max="11510" width="8" style="62" customWidth="1"/>
    <col min="11511" max="11511" width="9.42578125" style="62" customWidth="1"/>
    <col min="11512" max="11512" width="9.85546875" style="62" customWidth="1"/>
    <col min="11513" max="11513" width="12.85546875" style="62" customWidth="1"/>
    <col min="11514" max="11761" width="8.85546875" style="62"/>
    <col min="11762" max="11762" width="5.85546875" style="62" customWidth="1"/>
    <col min="11763" max="11763" width="8.42578125" style="62" customWidth="1"/>
    <col min="11764" max="11764" width="64.7109375" style="62" customWidth="1"/>
    <col min="11765" max="11766" width="8" style="62" customWidth="1"/>
    <col min="11767" max="11767" width="9.42578125" style="62" customWidth="1"/>
    <col min="11768" max="11768" width="9.85546875" style="62" customWidth="1"/>
    <col min="11769" max="11769" width="12.85546875" style="62" customWidth="1"/>
    <col min="11770" max="12017" width="8.85546875" style="62"/>
    <col min="12018" max="12018" width="5.85546875" style="62" customWidth="1"/>
    <col min="12019" max="12019" width="8.42578125" style="62" customWidth="1"/>
    <col min="12020" max="12020" width="64.7109375" style="62" customWidth="1"/>
    <col min="12021" max="12022" width="8" style="62" customWidth="1"/>
    <col min="12023" max="12023" width="9.42578125" style="62" customWidth="1"/>
    <col min="12024" max="12024" width="9.85546875" style="62" customWidth="1"/>
    <col min="12025" max="12025" width="12.85546875" style="62" customWidth="1"/>
    <col min="12026" max="12273" width="8.85546875" style="62"/>
    <col min="12274" max="12274" width="5.85546875" style="62" customWidth="1"/>
    <col min="12275" max="12275" width="8.42578125" style="62" customWidth="1"/>
    <col min="12276" max="12276" width="64.7109375" style="62" customWidth="1"/>
    <col min="12277" max="12278" width="8" style="62" customWidth="1"/>
    <col min="12279" max="12279" width="9.42578125" style="62" customWidth="1"/>
    <col min="12280" max="12280" width="9.85546875" style="62" customWidth="1"/>
    <col min="12281" max="12281" width="12.85546875" style="62" customWidth="1"/>
    <col min="12282" max="12529" width="8.85546875" style="62"/>
    <col min="12530" max="12530" width="5.85546875" style="62" customWidth="1"/>
    <col min="12531" max="12531" width="8.42578125" style="62" customWidth="1"/>
    <col min="12532" max="12532" width="64.7109375" style="62" customWidth="1"/>
    <col min="12533" max="12534" width="8" style="62" customWidth="1"/>
    <col min="12535" max="12535" width="9.42578125" style="62" customWidth="1"/>
    <col min="12536" max="12536" width="9.85546875" style="62" customWidth="1"/>
    <col min="12537" max="12537" width="12.85546875" style="62" customWidth="1"/>
    <col min="12538" max="12785" width="8.85546875" style="62"/>
    <col min="12786" max="12786" width="5.85546875" style="62" customWidth="1"/>
    <col min="12787" max="12787" width="8.42578125" style="62" customWidth="1"/>
    <col min="12788" max="12788" width="64.7109375" style="62" customWidth="1"/>
    <col min="12789" max="12790" width="8" style="62" customWidth="1"/>
    <col min="12791" max="12791" width="9.42578125" style="62" customWidth="1"/>
    <col min="12792" max="12792" width="9.85546875" style="62" customWidth="1"/>
    <col min="12793" max="12793" width="12.85546875" style="62" customWidth="1"/>
    <col min="12794" max="13041" width="8.85546875" style="62"/>
    <col min="13042" max="13042" width="5.85546875" style="62" customWidth="1"/>
    <col min="13043" max="13043" width="8.42578125" style="62" customWidth="1"/>
    <col min="13044" max="13044" width="64.7109375" style="62" customWidth="1"/>
    <col min="13045" max="13046" width="8" style="62" customWidth="1"/>
    <col min="13047" max="13047" width="9.42578125" style="62" customWidth="1"/>
    <col min="13048" max="13048" width="9.85546875" style="62" customWidth="1"/>
    <col min="13049" max="13049" width="12.85546875" style="62" customWidth="1"/>
    <col min="13050" max="13297" width="8.85546875" style="62"/>
    <col min="13298" max="13298" width="5.85546875" style="62" customWidth="1"/>
    <col min="13299" max="13299" width="8.42578125" style="62" customWidth="1"/>
    <col min="13300" max="13300" width="64.7109375" style="62" customWidth="1"/>
    <col min="13301" max="13302" width="8" style="62" customWidth="1"/>
    <col min="13303" max="13303" width="9.42578125" style="62" customWidth="1"/>
    <col min="13304" max="13304" width="9.85546875" style="62" customWidth="1"/>
    <col min="13305" max="13305" width="12.85546875" style="62" customWidth="1"/>
    <col min="13306" max="13553" width="8.85546875" style="62"/>
    <col min="13554" max="13554" width="5.85546875" style="62" customWidth="1"/>
    <col min="13555" max="13555" width="8.42578125" style="62" customWidth="1"/>
    <col min="13556" max="13556" width="64.7109375" style="62" customWidth="1"/>
    <col min="13557" max="13558" width="8" style="62" customWidth="1"/>
    <col min="13559" max="13559" width="9.42578125" style="62" customWidth="1"/>
    <col min="13560" max="13560" width="9.85546875" style="62" customWidth="1"/>
    <col min="13561" max="13561" width="12.85546875" style="62" customWidth="1"/>
    <col min="13562" max="13809" width="8.85546875" style="62"/>
    <col min="13810" max="13810" width="5.85546875" style="62" customWidth="1"/>
    <col min="13811" max="13811" width="8.42578125" style="62" customWidth="1"/>
    <col min="13812" max="13812" width="64.7109375" style="62" customWidth="1"/>
    <col min="13813" max="13814" width="8" style="62" customWidth="1"/>
    <col min="13815" max="13815" width="9.42578125" style="62" customWidth="1"/>
    <col min="13816" max="13816" width="9.85546875" style="62" customWidth="1"/>
    <col min="13817" max="13817" width="12.85546875" style="62" customWidth="1"/>
    <col min="13818" max="14065" width="8.85546875" style="62"/>
    <col min="14066" max="14066" width="5.85546875" style="62" customWidth="1"/>
    <col min="14067" max="14067" width="8.42578125" style="62" customWidth="1"/>
    <col min="14068" max="14068" width="64.7109375" style="62" customWidth="1"/>
    <col min="14069" max="14070" width="8" style="62" customWidth="1"/>
    <col min="14071" max="14071" width="9.42578125" style="62" customWidth="1"/>
    <col min="14072" max="14072" width="9.85546875" style="62" customWidth="1"/>
    <col min="14073" max="14073" width="12.85546875" style="62" customWidth="1"/>
    <col min="14074" max="14321" width="8.85546875" style="62"/>
    <col min="14322" max="14322" width="5.85546875" style="62" customWidth="1"/>
    <col min="14323" max="14323" width="8.42578125" style="62" customWidth="1"/>
    <col min="14324" max="14324" width="64.7109375" style="62" customWidth="1"/>
    <col min="14325" max="14326" width="8" style="62" customWidth="1"/>
    <col min="14327" max="14327" width="9.42578125" style="62" customWidth="1"/>
    <col min="14328" max="14328" width="9.85546875" style="62" customWidth="1"/>
    <col min="14329" max="14329" width="12.85546875" style="62" customWidth="1"/>
    <col min="14330" max="14577" width="8.85546875" style="62"/>
    <col min="14578" max="14578" width="5.85546875" style="62" customWidth="1"/>
    <col min="14579" max="14579" width="8.42578125" style="62" customWidth="1"/>
    <col min="14580" max="14580" width="64.7109375" style="62" customWidth="1"/>
    <col min="14581" max="14582" width="8" style="62" customWidth="1"/>
    <col min="14583" max="14583" width="9.42578125" style="62" customWidth="1"/>
    <col min="14584" max="14584" width="9.85546875" style="62" customWidth="1"/>
    <col min="14585" max="14585" width="12.85546875" style="62" customWidth="1"/>
    <col min="14586" max="14833" width="8.85546875" style="62"/>
    <col min="14834" max="14834" width="5.85546875" style="62" customWidth="1"/>
    <col min="14835" max="14835" width="8.42578125" style="62" customWidth="1"/>
    <col min="14836" max="14836" width="64.7109375" style="62" customWidth="1"/>
    <col min="14837" max="14838" width="8" style="62" customWidth="1"/>
    <col min="14839" max="14839" width="9.42578125" style="62" customWidth="1"/>
    <col min="14840" max="14840" width="9.85546875" style="62" customWidth="1"/>
    <col min="14841" max="14841" width="12.85546875" style="62" customWidth="1"/>
    <col min="14842" max="15089" width="8.85546875" style="62"/>
    <col min="15090" max="15090" width="5.85546875" style="62" customWidth="1"/>
    <col min="15091" max="15091" width="8.42578125" style="62" customWidth="1"/>
    <col min="15092" max="15092" width="64.7109375" style="62" customWidth="1"/>
    <col min="15093" max="15094" width="8" style="62" customWidth="1"/>
    <col min="15095" max="15095" width="9.42578125" style="62" customWidth="1"/>
    <col min="15096" max="15096" width="9.85546875" style="62" customWidth="1"/>
    <col min="15097" max="15097" width="12.85546875" style="62" customWidth="1"/>
    <col min="15098" max="15345" width="8.85546875" style="62"/>
    <col min="15346" max="15346" width="5.85546875" style="62" customWidth="1"/>
    <col min="15347" max="15347" width="8.42578125" style="62" customWidth="1"/>
    <col min="15348" max="15348" width="64.7109375" style="62" customWidth="1"/>
    <col min="15349" max="15350" width="8" style="62" customWidth="1"/>
    <col min="15351" max="15351" width="9.42578125" style="62" customWidth="1"/>
    <col min="15352" max="15352" width="9.85546875" style="62" customWidth="1"/>
    <col min="15353" max="15353" width="12.85546875" style="62" customWidth="1"/>
    <col min="15354" max="15601" width="8.85546875" style="62"/>
    <col min="15602" max="15602" width="5.85546875" style="62" customWidth="1"/>
    <col min="15603" max="15603" width="8.42578125" style="62" customWidth="1"/>
    <col min="15604" max="15604" width="64.7109375" style="62" customWidth="1"/>
    <col min="15605" max="15606" width="8" style="62" customWidth="1"/>
    <col min="15607" max="15607" width="9.42578125" style="62" customWidth="1"/>
    <col min="15608" max="15608" width="9.85546875" style="62" customWidth="1"/>
    <col min="15609" max="15609" width="12.85546875" style="62" customWidth="1"/>
    <col min="15610" max="15857" width="8.85546875" style="62"/>
    <col min="15858" max="15858" width="5.85546875" style="62" customWidth="1"/>
    <col min="15859" max="15859" width="8.42578125" style="62" customWidth="1"/>
    <col min="15860" max="15860" width="64.7109375" style="62" customWidth="1"/>
    <col min="15861" max="15862" width="8" style="62" customWidth="1"/>
    <col min="15863" max="15863" width="9.42578125" style="62" customWidth="1"/>
    <col min="15864" max="15864" width="9.85546875" style="62" customWidth="1"/>
    <col min="15865" max="15865" width="12.85546875" style="62" customWidth="1"/>
    <col min="15866" max="16113" width="8.85546875" style="62"/>
    <col min="16114" max="16114" width="5.85546875" style="62" customWidth="1"/>
    <col min="16115" max="16115" width="8.42578125" style="62" customWidth="1"/>
    <col min="16116" max="16116" width="64.7109375" style="62" customWidth="1"/>
    <col min="16117" max="16118" width="8" style="62" customWidth="1"/>
    <col min="16119" max="16119" width="9.42578125" style="62" customWidth="1"/>
    <col min="16120" max="16120" width="9.85546875" style="62" customWidth="1"/>
    <col min="16121" max="16121" width="12.85546875" style="62" customWidth="1"/>
    <col min="16122" max="16381" width="8.85546875" style="62"/>
    <col min="16382" max="16384" width="8.85546875" style="62" customWidth="1"/>
  </cols>
  <sheetData>
    <row r="1" spans="1:12" s="49" customFormat="1" x14ac:dyDescent="0.25">
      <c r="A1" s="334" t="s">
        <v>0</v>
      </c>
      <c r="B1" s="334"/>
      <c r="C1" s="334"/>
      <c r="D1" s="334"/>
      <c r="E1" s="334"/>
      <c r="F1" s="334"/>
      <c r="G1" s="334"/>
      <c r="H1" s="334"/>
      <c r="I1" s="334"/>
      <c r="J1" s="334"/>
      <c r="K1" s="334"/>
      <c r="L1" s="334"/>
    </row>
    <row r="2" spans="1:12" s="49" customFormat="1" x14ac:dyDescent="0.25">
      <c r="A2" s="334" t="s">
        <v>1</v>
      </c>
      <c r="B2" s="334"/>
      <c r="C2" s="334"/>
      <c r="D2" s="334"/>
      <c r="E2" s="334"/>
      <c r="F2" s="334"/>
      <c r="G2" s="334"/>
      <c r="H2" s="334"/>
      <c r="I2" s="334"/>
      <c r="J2" s="334"/>
      <c r="K2" s="334"/>
      <c r="L2" s="334"/>
    </row>
    <row r="3" spans="1:12" s="50" customFormat="1" x14ac:dyDescent="0.25">
      <c r="A3" s="335" t="s">
        <v>1</v>
      </c>
      <c r="B3" s="336"/>
      <c r="C3" s="336"/>
      <c r="D3" s="336"/>
      <c r="E3" s="336"/>
      <c r="F3" s="336"/>
      <c r="G3" s="336"/>
      <c r="H3" s="336"/>
      <c r="I3" s="336"/>
      <c r="J3" s="336"/>
      <c r="K3" s="336"/>
      <c r="L3" s="337"/>
    </row>
    <row r="4" spans="1:12" s="50" customFormat="1" x14ac:dyDescent="0.25">
      <c r="A4" s="338" t="str">
        <f>Basic!B1</f>
        <v>Construction of 4 nos. 220kV line bays at Kurawar S/s (for LILO of both ckts of Bhopal –Shujalpur 220kV D/c line at Kurawar S/s being implemented by MPPTCL) and construction of 9 nos. 132kV line bays at Kurawar S/s for various 132kV lines planned by MPPTCL</v>
      </c>
      <c r="B4" s="339"/>
      <c r="C4" s="339"/>
      <c r="D4" s="339"/>
      <c r="E4" s="339"/>
      <c r="F4" s="339"/>
      <c r="G4" s="339"/>
      <c r="H4" s="339"/>
      <c r="I4" s="339"/>
      <c r="J4" s="339"/>
      <c r="K4" s="339"/>
      <c r="L4" s="340"/>
    </row>
    <row r="5" spans="1:12" s="50" customFormat="1" ht="21" customHeight="1" x14ac:dyDescent="0.25">
      <c r="A5" s="341" t="s">
        <v>284</v>
      </c>
      <c r="B5" s="342"/>
      <c r="C5" s="342"/>
      <c r="D5" s="342"/>
      <c r="E5" s="342"/>
      <c r="F5" s="342"/>
      <c r="G5" s="342"/>
      <c r="H5" s="342"/>
      <c r="I5" s="342"/>
      <c r="J5" s="342"/>
      <c r="K5" s="342"/>
      <c r="L5" s="343"/>
    </row>
    <row r="6" spans="1:12" s="70" customFormat="1" x14ac:dyDescent="0.25">
      <c r="A6" s="67" t="s">
        <v>2</v>
      </c>
      <c r="B6" s="67"/>
      <c r="C6" s="67"/>
      <c r="D6" s="67"/>
      <c r="E6" s="320"/>
      <c r="F6" s="321"/>
      <c r="G6" s="321"/>
      <c r="H6" s="321"/>
      <c r="I6" s="321"/>
      <c r="J6" s="322" t="s">
        <v>3</v>
      </c>
      <c r="K6" s="323"/>
      <c r="L6" s="324"/>
    </row>
    <row r="7" spans="1:12" s="70" customFormat="1" x14ac:dyDescent="0.25">
      <c r="A7" s="344" t="e">
        <f>#REF!</f>
        <v>#REF!</v>
      </c>
      <c r="B7" s="344"/>
      <c r="C7" s="344"/>
      <c r="D7" s="344"/>
      <c r="E7" s="320"/>
      <c r="F7" s="321"/>
      <c r="G7" s="321"/>
      <c r="H7" s="321"/>
      <c r="I7" s="321"/>
      <c r="J7" s="322" t="s">
        <v>4</v>
      </c>
      <c r="K7" s="323"/>
      <c r="L7" s="324"/>
    </row>
    <row r="8" spans="1:12" s="70" customFormat="1" x14ac:dyDescent="0.25">
      <c r="A8" s="344" t="s">
        <v>5</v>
      </c>
      <c r="B8" s="344"/>
      <c r="C8" s="344"/>
      <c r="D8" s="345"/>
      <c r="E8" s="320"/>
      <c r="F8" s="321"/>
      <c r="G8" s="321"/>
      <c r="H8" s="321"/>
      <c r="I8" s="321"/>
      <c r="J8" s="322" t="s">
        <v>6</v>
      </c>
      <c r="K8" s="323"/>
      <c r="L8" s="324"/>
    </row>
    <row r="9" spans="1:12" s="70" customFormat="1" x14ac:dyDescent="0.25">
      <c r="A9" s="54"/>
      <c r="B9" s="54"/>
      <c r="C9" s="54"/>
      <c r="D9" s="54"/>
      <c r="E9" s="320"/>
      <c r="F9" s="321"/>
      <c r="G9" s="321"/>
      <c r="H9" s="321"/>
      <c r="I9" s="321"/>
      <c r="J9" s="322" t="s">
        <v>7</v>
      </c>
      <c r="K9" s="323"/>
      <c r="L9" s="324"/>
    </row>
    <row r="10" spans="1:12" s="70" customFormat="1" x14ac:dyDescent="0.25">
      <c r="A10" s="54"/>
      <c r="B10" s="54"/>
      <c r="C10" s="54"/>
      <c r="D10" s="54"/>
      <c r="E10" s="320"/>
      <c r="F10" s="321"/>
      <c r="G10" s="321"/>
      <c r="H10" s="321"/>
      <c r="I10" s="321"/>
      <c r="J10" s="322" t="s">
        <v>8</v>
      </c>
      <c r="K10" s="323"/>
      <c r="L10" s="324"/>
    </row>
    <row r="11" spans="1:12" s="60" customFormat="1" ht="76.5" x14ac:dyDescent="0.25">
      <c r="A11" s="56" t="s">
        <v>72</v>
      </c>
      <c r="B11" s="56" t="s">
        <v>134</v>
      </c>
      <c r="C11" s="56" t="s">
        <v>274</v>
      </c>
      <c r="D11" s="52" t="s">
        <v>14</v>
      </c>
      <c r="E11" s="57" t="s">
        <v>13</v>
      </c>
      <c r="F11" s="53" t="s">
        <v>73</v>
      </c>
      <c r="G11" s="177" t="s">
        <v>231</v>
      </c>
      <c r="H11" s="51" t="s">
        <v>16</v>
      </c>
      <c r="I11" s="51" t="s">
        <v>17</v>
      </c>
      <c r="J11" s="51" t="s">
        <v>18</v>
      </c>
      <c r="K11" s="58" t="s">
        <v>19</v>
      </c>
      <c r="L11" s="59" t="s">
        <v>20</v>
      </c>
    </row>
    <row r="12" spans="1:12" s="60" customFormat="1" x14ac:dyDescent="0.25">
      <c r="A12" s="56">
        <v>1</v>
      </c>
      <c r="B12" s="56">
        <v>2</v>
      </c>
      <c r="C12" s="56">
        <v>3</v>
      </c>
      <c r="D12" s="52">
        <v>4</v>
      </c>
      <c r="E12" s="57">
        <v>5</v>
      </c>
      <c r="F12" s="53">
        <v>6</v>
      </c>
      <c r="G12" s="177">
        <v>7</v>
      </c>
      <c r="H12" s="51">
        <v>8</v>
      </c>
      <c r="I12" s="51">
        <v>9</v>
      </c>
      <c r="J12" s="51">
        <v>10</v>
      </c>
      <c r="K12" s="58">
        <v>11</v>
      </c>
      <c r="L12" s="59">
        <v>12</v>
      </c>
    </row>
    <row r="13" spans="1:12" s="60" customFormat="1" ht="32.25" customHeight="1" x14ac:dyDescent="0.25">
      <c r="A13" s="222" t="s">
        <v>74</v>
      </c>
      <c r="B13" s="325" t="s">
        <v>325</v>
      </c>
      <c r="C13" s="326"/>
      <c r="D13" s="326"/>
      <c r="E13" s="326"/>
      <c r="F13" s="326"/>
      <c r="G13" s="326"/>
      <c r="H13" s="326"/>
      <c r="I13" s="326"/>
      <c r="J13" s="326"/>
      <c r="K13" s="326"/>
      <c r="L13" s="327"/>
    </row>
    <row r="14" spans="1:12" ht="31.5" x14ac:dyDescent="0.25">
      <c r="A14" s="223">
        <v>1</v>
      </c>
      <c r="B14" s="208" t="s">
        <v>293</v>
      </c>
      <c r="C14" s="208">
        <v>100003634</v>
      </c>
      <c r="D14" s="208" t="s">
        <v>518</v>
      </c>
      <c r="E14" s="61">
        <v>0.18</v>
      </c>
      <c r="F14" s="63"/>
      <c r="G14" s="208" t="s">
        <v>451</v>
      </c>
      <c r="H14" s="208" t="s">
        <v>399</v>
      </c>
      <c r="I14" s="208">
        <v>4</v>
      </c>
      <c r="J14" s="227"/>
      <c r="K14" s="44">
        <f>J14*I14</f>
        <v>0</v>
      </c>
      <c r="L14" s="44">
        <f t="shared" ref="L14:L72" si="0">IF(ISBLANK(F14),E14*K14,F14*K14)</f>
        <v>0</v>
      </c>
    </row>
    <row r="15" spans="1:12" ht="31.5" x14ac:dyDescent="0.25">
      <c r="A15" s="223">
        <v>2</v>
      </c>
      <c r="B15" s="208" t="s">
        <v>293</v>
      </c>
      <c r="C15" s="208">
        <v>100001989</v>
      </c>
      <c r="D15" s="208" t="s">
        <v>518</v>
      </c>
      <c r="E15" s="61">
        <v>0.18</v>
      </c>
      <c r="F15" s="63"/>
      <c r="G15" s="208" t="s">
        <v>344</v>
      </c>
      <c r="H15" s="208" t="s">
        <v>399</v>
      </c>
      <c r="I15" s="208">
        <v>12</v>
      </c>
      <c r="J15" s="227"/>
      <c r="K15" s="44">
        <f t="shared" ref="K15:K72" si="1">J15*I15</f>
        <v>0</v>
      </c>
      <c r="L15" s="44">
        <f t="shared" si="0"/>
        <v>0</v>
      </c>
    </row>
    <row r="16" spans="1:12" ht="31.5" x14ac:dyDescent="0.25">
      <c r="A16" s="223">
        <v>3</v>
      </c>
      <c r="B16" s="208" t="s">
        <v>293</v>
      </c>
      <c r="C16" s="208">
        <v>100000448</v>
      </c>
      <c r="D16" s="208" t="s">
        <v>518</v>
      </c>
      <c r="E16" s="61">
        <v>0.18</v>
      </c>
      <c r="F16" s="63"/>
      <c r="G16" s="208" t="s">
        <v>345</v>
      </c>
      <c r="H16" s="208" t="s">
        <v>399</v>
      </c>
      <c r="I16" s="208">
        <v>12</v>
      </c>
      <c r="J16" s="227"/>
      <c r="K16" s="44">
        <f t="shared" si="1"/>
        <v>0</v>
      </c>
      <c r="L16" s="44">
        <f t="shared" si="0"/>
        <v>0</v>
      </c>
    </row>
    <row r="17" spans="1:12" ht="31.5" x14ac:dyDescent="0.25">
      <c r="A17" s="223">
        <v>4</v>
      </c>
      <c r="B17" s="208" t="s">
        <v>293</v>
      </c>
      <c r="C17" s="208">
        <v>100002014</v>
      </c>
      <c r="D17" s="208" t="s">
        <v>518</v>
      </c>
      <c r="E17" s="61">
        <v>0.18</v>
      </c>
      <c r="F17" s="63"/>
      <c r="G17" s="208" t="s">
        <v>346</v>
      </c>
      <c r="H17" s="208" t="s">
        <v>399</v>
      </c>
      <c r="I17" s="208">
        <v>4</v>
      </c>
      <c r="J17" s="227"/>
      <c r="K17" s="44">
        <f t="shared" si="1"/>
        <v>0</v>
      </c>
      <c r="L17" s="44">
        <f t="shared" si="0"/>
        <v>0</v>
      </c>
    </row>
    <row r="18" spans="1:12" ht="31.5" x14ac:dyDescent="0.25">
      <c r="A18" s="223">
        <v>5</v>
      </c>
      <c r="B18" s="208" t="s">
        <v>293</v>
      </c>
      <c r="C18" s="208">
        <v>100002013</v>
      </c>
      <c r="D18" s="208" t="s">
        <v>518</v>
      </c>
      <c r="E18" s="61">
        <v>0.18</v>
      </c>
      <c r="F18" s="63"/>
      <c r="G18" s="208" t="s">
        <v>347</v>
      </c>
      <c r="H18" s="208" t="s">
        <v>399</v>
      </c>
      <c r="I18" s="208">
        <v>4</v>
      </c>
      <c r="J18" s="227"/>
      <c r="K18" s="44">
        <f t="shared" si="1"/>
        <v>0</v>
      </c>
      <c r="L18" s="44">
        <f t="shared" si="0"/>
        <v>0</v>
      </c>
    </row>
    <row r="19" spans="1:12" ht="31.5" x14ac:dyDescent="0.25">
      <c r="A19" s="223">
        <v>6</v>
      </c>
      <c r="B19" s="208" t="s">
        <v>293</v>
      </c>
      <c r="C19" s="208">
        <v>100002016</v>
      </c>
      <c r="D19" s="208" t="s">
        <v>518</v>
      </c>
      <c r="E19" s="61">
        <v>0.18</v>
      </c>
      <c r="F19" s="63"/>
      <c r="G19" s="208" t="s">
        <v>452</v>
      </c>
      <c r="H19" s="208" t="s">
        <v>399</v>
      </c>
      <c r="I19" s="208">
        <v>8</v>
      </c>
      <c r="J19" s="227"/>
      <c r="K19" s="44">
        <f t="shared" si="1"/>
        <v>0</v>
      </c>
      <c r="L19" s="44">
        <f t="shared" si="0"/>
        <v>0</v>
      </c>
    </row>
    <row r="20" spans="1:12" ht="31.5" x14ac:dyDescent="0.25">
      <c r="A20" s="223">
        <v>7</v>
      </c>
      <c r="B20" s="208" t="s">
        <v>293</v>
      </c>
      <c r="C20" s="208">
        <v>100000484</v>
      </c>
      <c r="D20" s="208" t="s">
        <v>518</v>
      </c>
      <c r="E20" s="61">
        <v>0.18</v>
      </c>
      <c r="F20" s="63"/>
      <c r="G20" s="208" t="s">
        <v>349</v>
      </c>
      <c r="H20" s="208" t="s">
        <v>399</v>
      </c>
      <c r="I20" s="208">
        <v>12</v>
      </c>
      <c r="J20" s="227"/>
      <c r="K20" s="44">
        <f t="shared" si="1"/>
        <v>0</v>
      </c>
      <c r="L20" s="44">
        <f t="shared" si="0"/>
        <v>0</v>
      </c>
    </row>
    <row r="21" spans="1:12" ht="31.5" x14ac:dyDescent="0.25">
      <c r="A21" s="223">
        <v>8</v>
      </c>
      <c r="B21" s="208" t="s">
        <v>293</v>
      </c>
      <c r="C21" s="208">
        <v>100000498</v>
      </c>
      <c r="D21" s="208" t="s">
        <v>518</v>
      </c>
      <c r="E21" s="61">
        <v>0.18</v>
      </c>
      <c r="F21" s="63"/>
      <c r="G21" s="208" t="s">
        <v>453</v>
      </c>
      <c r="H21" s="208" t="s">
        <v>399</v>
      </c>
      <c r="I21" s="208">
        <v>52</v>
      </c>
      <c r="J21" s="227"/>
      <c r="K21" s="44">
        <f t="shared" si="1"/>
        <v>0</v>
      </c>
      <c r="L21" s="44">
        <f t="shared" si="0"/>
        <v>0</v>
      </c>
    </row>
    <row r="22" spans="1:12" ht="31.5" x14ac:dyDescent="0.25">
      <c r="A22" s="223">
        <v>9</v>
      </c>
      <c r="B22" s="208" t="s">
        <v>293</v>
      </c>
      <c r="C22" s="208">
        <v>100000884</v>
      </c>
      <c r="D22" s="208" t="s">
        <v>519</v>
      </c>
      <c r="E22" s="61">
        <v>0.18</v>
      </c>
      <c r="F22" s="63"/>
      <c r="G22" s="208" t="s">
        <v>351</v>
      </c>
      <c r="H22" s="208" t="s">
        <v>399</v>
      </c>
      <c r="I22" s="208">
        <v>12</v>
      </c>
      <c r="J22" s="227"/>
      <c r="K22" s="44">
        <f t="shared" si="1"/>
        <v>0</v>
      </c>
      <c r="L22" s="44">
        <f t="shared" si="0"/>
        <v>0</v>
      </c>
    </row>
    <row r="23" spans="1:12" ht="47.25" x14ac:dyDescent="0.25">
      <c r="A23" s="223">
        <v>10</v>
      </c>
      <c r="B23" s="208" t="s">
        <v>296</v>
      </c>
      <c r="C23" s="208">
        <v>100000485</v>
      </c>
      <c r="D23" s="208" t="s">
        <v>520</v>
      </c>
      <c r="E23" s="61">
        <v>0.18</v>
      </c>
      <c r="F23" s="63"/>
      <c r="G23" s="208" t="s">
        <v>454</v>
      </c>
      <c r="H23" s="208" t="s">
        <v>165</v>
      </c>
      <c r="I23" s="208">
        <v>4</v>
      </c>
      <c r="J23" s="227"/>
      <c r="K23" s="44">
        <f t="shared" si="1"/>
        <v>0</v>
      </c>
      <c r="L23" s="44">
        <f t="shared" si="0"/>
        <v>0</v>
      </c>
    </row>
    <row r="24" spans="1:12" ht="47.25" x14ac:dyDescent="0.25">
      <c r="A24" s="223">
        <v>11</v>
      </c>
      <c r="B24" s="208" t="s">
        <v>296</v>
      </c>
      <c r="C24" s="208">
        <v>100000489</v>
      </c>
      <c r="D24" s="208" t="s">
        <v>520</v>
      </c>
      <c r="E24" s="61">
        <v>0.18</v>
      </c>
      <c r="F24" s="63"/>
      <c r="G24" s="208" t="s">
        <v>455</v>
      </c>
      <c r="H24" s="208" t="s">
        <v>165</v>
      </c>
      <c r="I24" s="208">
        <v>1</v>
      </c>
      <c r="J24" s="227"/>
      <c r="K24" s="44">
        <f t="shared" si="1"/>
        <v>0</v>
      </c>
      <c r="L24" s="44">
        <f t="shared" si="0"/>
        <v>0</v>
      </c>
    </row>
    <row r="25" spans="1:12" ht="47.25" x14ac:dyDescent="0.25">
      <c r="A25" s="223">
        <v>12</v>
      </c>
      <c r="B25" s="208" t="s">
        <v>296</v>
      </c>
      <c r="C25" s="208">
        <v>100000490</v>
      </c>
      <c r="D25" s="208" t="s">
        <v>520</v>
      </c>
      <c r="E25" s="61">
        <v>0.18</v>
      </c>
      <c r="F25" s="63"/>
      <c r="G25" s="208" t="s">
        <v>456</v>
      </c>
      <c r="H25" s="208" t="s">
        <v>165</v>
      </c>
      <c r="I25" s="208">
        <v>1</v>
      </c>
      <c r="J25" s="227"/>
      <c r="K25" s="44">
        <f t="shared" si="1"/>
        <v>0</v>
      </c>
      <c r="L25" s="44">
        <f t="shared" si="0"/>
        <v>0</v>
      </c>
    </row>
    <row r="26" spans="1:12" ht="47.25" x14ac:dyDescent="0.25">
      <c r="A26" s="223">
        <v>13</v>
      </c>
      <c r="B26" s="208" t="s">
        <v>296</v>
      </c>
      <c r="C26" s="208" t="s">
        <v>413</v>
      </c>
      <c r="D26" s="208" t="s">
        <v>520</v>
      </c>
      <c r="E26" s="61">
        <v>0.18</v>
      </c>
      <c r="F26" s="63"/>
      <c r="G26" s="208" t="s">
        <v>457</v>
      </c>
      <c r="H26" s="208" t="s">
        <v>165</v>
      </c>
      <c r="I26" s="208">
        <v>2</v>
      </c>
      <c r="J26" s="227"/>
      <c r="K26" s="44">
        <f t="shared" si="1"/>
        <v>0</v>
      </c>
      <c r="L26" s="44">
        <f t="shared" si="0"/>
        <v>0</v>
      </c>
    </row>
    <row r="27" spans="1:12" ht="15.75" x14ac:dyDescent="0.25">
      <c r="A27" s="223">
        <v>14</v>
      </c>
      <c r="B27" s="208" t="s">
        <v>297</v>
      </c>
      <c r="C27" s="208">
        <v>100016778</v>
      </c>
      <c r="D27" s="208" t="s">
        <v>518</v>
      </c>
      <c r="E27" s="61">
        <v>0.18</v>
      </c>
      <c r="F27" s="63"/>
      <c r="G27" s="208" t="s">
        <v>458</v>
      </c>
      <c r="H27" s="208" t="s">
        <v>399</v>
      </c>
      <c r="I27" s="208">
        <v>4</v>
      </c>
      <c r="J27" s="227"/>
      <c r="K27" s="44">
        <f t="shared" si="1"/>
        <v>0</v>
      </c>
      <c r="L27" s="44">
        <f t="shared" si="0"/>
        <v>0</v>
      </c>
    </row>
    <row r="28" spans="1:12" ht="15.75" x14ac:dyDescent="0.25">
      <c r="A28" s="223">
        <v>15</v>
      </c>
      <c r="B28" s="208" t="s">
        <v>297</v>
      </c>
      <c r="C28" s="208">
        <v>100000738</v>
      </c>
      <c r="D28" s="208" t="s">
        <v>518</v>
      </c>
      <c r="E28" s="61">
        <v>0.18</v>
      </c>
      <c r="F28" s="63"/>
      <c r="G28" s="208" t="s">
        <v>356</v>
      </c>
      <c r="H28" s="208" t="s">
        <v>399</v>
      </c>
      <c r="I28" s="208">
        <v>4</v>
      </c>
      <c r="J28" s="227"/>
      <c r="K28" s="44">
        <f t="shared" si="1"/>
        <v>0</v>
      </c>
      <c r="L28" s="44">
        <f t="shared" si="0"/>
        <v>0</v>
      </c>
    </row>
    <row r="29" spans="1:12" ht="31.5" x14ac:dyDescent="0.25">
      <c r="A29" s="223">
        <v>16</v>
      </c>
      <c r="B29" s="208" t="s">
        <v>297</v>
      </c>
      <c r="C29" s="208">
        <v>100000743</v>
      </c>
      <c r="D29" s="208" t="s">
        <v>518</v>
      </c>
      <c r="E29" s="61">
        <v>0.18</v>
      </c>
      <c r="F29" s="63"/>
      <c r="G29" s="208" t="s">
        <v>459</v>
      </c>
      <c r="H29" s="208" t="s">
        <v>165</v>
      </c>
      <c r="I29" s="208">
        <v>1</v>
      </c>
      <c r="J29" s="227"/>
      <c r="K29" s="44">
        <f t="shared" si="1"/>
        <v>0</v>
      </c>
      <c r="L29" s="44">
        <f t="shared" si="0"/>
        <v>0</v>
      </c>
    </row>
    <row r="30" spans="1:12" ht="31.5" x14ac:dyDescent="0.25">
      <c r="A30" s="223">
        <v>17</v>
      </c>
      <c r="B30" s="208" t="s">
        <v>298</v>
      </c>
      <c r="C30" s="208">
        <v>100002070</v>
      </c>
      <c r="D30" s="208" t="s">
        <v>518</v>
      </c>
      <c r="E30" s="61">
        <v>0.18</v>
      </c>
      <c r="F30" s="63"/>
      <c r="G30" s="208" t="s">
        <v>460</v>
      </c>
      <c r="H30" s="208" t="s">
        <v>399</v>
      </c>
      <c r="I30" s="208">
        <v>4</v>
      </c>
      <c r="J30" s="227"/>
      <c r="K30" s="44">
        <f t="shared" si="1"/>
        <v>0</v>
      </c>
      <c r="L30" s="44">
        <f t="shared" si="0"/>
        <v>0</v>
      </c>
    </row>
    <row r="31" spans="1:12" ht="31.5" x14ac:dyDescent="0.25">
      <c r="A31" s="223">
        <v>18</v>
      </c>
      <c r="B31" s="208" t="s">
        <v>299</v>
      </c>
      <c r="C31" s="208">
        <v>100002048</v>
      </c>
      <c r="D31" s="208" t="s">
        <v>519</v>
      </c>
      <c r="E31" s="61">
        <v>0.18</v>
      </c>
      <c r="F31" s="63"/>
      <c r="G31" s="208" t="s">
        <v>360</v>
      </c>
      <c r="H31" s="208" t="s">
        <v>399</v>
      </c>
      <c r="I31" s="208">
        <v>4</v>
      </c>
      <c r="J31" s="227"/>
      <c r="K31" s="44">
        <f t="shared" si="1"/>
        <v>0</v>
      </c>
      <c r="L31" s="44">
        <f t="shared" si="0"/>
        <v>0</v>
      </c>
    </row>
    <row r="32" spans="1:12" ht="31.5" x14ac:dyDescent="0.25">
      <c r="A32" s="223">
        <v>19</v>
      </c>
      <c r="B32" s="208" t="s">
        <v>299</v>
      </c>
      <c r="C32" s="208">
        <v>100003517</v>
      </c>
      <c r="D32" s="208" t="s">
        <v>519</v>
      </c>
      <c r="E32" s="61">
        <v>0.18</v>
      </c>
      <c r="F32" s="63"/>
      <c r="G32" s="208" t="s">
        <v>461</v>
      </c>
      <c r="H32" s="208" t="s">
        <v>400</v>
      </c>
      <c r="I32" s="208">
        <v>3</v>
      </c>
      <c r="J32" s="227"/>
      <c r="K32" s="44">
        <f t="shared" si="1"/>
        <v>0</v>
      </c>
      <c r="L32" s="44">
        <f t="shared" si="0"/>
        <v>0</v>
      </c>
    </row>
    <row r="33" spans="1:12" ht="78.75" x14ac:dyDescent="0.25">
      <c r="A33" s="223">
        <v>20</v>
      </c>
      <c r="B33" s="208" t="s">
        <v>300</v>
      </c>
      <c r="C33" s="208">
        <v>100002500</v>
      </c>
      <c r="D33" s="208" t="s">
        <v>520</v>
      </c>
      <c r="E33" s="61">
        <v>0.18</v>
      </c>
      <c r="F33" s="63"/>
      <c r="G33" s="208" t="s">
        <v>234</v>
      </c>
      <c r="H33" s="208" t="s">
        <v>165</v>
      </c>
      <c r="I33" s="208">
        <v>1</v>
      </c>
      <c r="J33" s="227"/>
      <c r="K33" s="44">
        <f t="shared" si="1"/>
        <v>0</v>
      </c>
      <c r="L33" s="44">
        <f t="shared" si="0"/>
        <v>0</v>
      </c>
    </row>
    <row r="34" spans="1:12" ht="31.5" x14ac:dyDescent="0.25">
      <c r="A34" s="223">
        <v>21</v>
      </c>
      <c r="B34" s="208" t="s">
        <v>301</v>
      </c>
      <c r="C34" s="208" t="s">
        <v>414</v>
      </c>
      <c r="D34" s="208" t="s">
        <v>518</v>
      </c>
      <c r="E34" s="61">
        <v>0.18</v>
      </c>
      <c r="F34" s="63"/>
      <c r="G34" s="208" t="s">
        <v>149</v>
      </c>
      <c r="H34" s="208" t="s">
        <v>401</v>
      </c>
      <c r="I34" s="208">
        <v>1</v>
      </c>
      <c r="J34" s="227"/>
      <c r="K34" s="44">
        <f t="shared" si="1"/>
        <v>0</v>
      </c>
      <c r="L34" s="44">
        <f t="shared" si="0"/>
        <v>0</v>
      </c>
    </row>
    <row r="35" spans="1:12" ht="31.5" x14ac:dyDescent="0.25">
      <c r="A35" s="223">
        <v>22</v>
      </c>
      <c r="B35" s="208" t="s">
        <v>301</v>
      </c>
      <c r="C35" s="208" t="s">
        <v>415</v>
      </c>
      <c r="D35" s="208" t="s">
        <v>518</v>
      </c>
      <c r="E35" s="61">
        <v>0.18</v>
      </c>
      <c r="F35" s="63"/>
      <c r="G35" s="208" t="s">
        <v>148</v>
      </c>
      <c r="H35" s="208" t="s">
        <v>401</v>
      </c>
      <c r="I35" s="208">
        <v>1</v>
      </c>
      <c r="J35" s="227"/>
      <c r="K35" s="44">
        <f t="shared" si="1"/>
        <v>0</v>
      </c>
      <c r="L35" s="44">
        <f t="shared" si="0"/>
        <v>0</v>
      </c>
    </row>
    <row r="36" spans="1:12" ht="15.75" x14ac:dyDescent="0.25">
      <c r="A36" s="223">
        <v>23</v>
      </c>
      <c r="B36" s="208" t="s">
        <v>303</v>
      </c>
      <c r="C36" s="208">
        <v>100001021</v>
      </c>
      <c r="D36" s="208" t="s">
        <v>521</v>
      </c>
      <c r="E36" s="61">
        <v>0.18</v>
      </c>
      <c r="F36" s="63"/>
      <c r="G36" s="208" t="s">
        <v>143</v>
      </c>
      <c r="H36" s="208" t="s">
        <v>399</v>
      </c>
      <c r="I36" s="208">
        <v>2</v>
      </c>
      <c r="J36" s="227"/>
      <c r="K36" s="44">
        <f t="shared" si="1"/>
        <v>0</v>
      </c>
      <c r="L36" s="44">
        <f t="shared" si="0"/>
        <v>0</v>
      </c>
    </row>
    <row r="37" spans="1:12" ht="15.75" x14ac:dyDescent="0.25">
      <c r="A37" s="223">
        <v>24</v>
      </c>
      <c r="B37" s="208" t="s">
        <v>303</v>
      </c>
      <c r="C37" s="208">
        <v>100001021</v>
      </c>
      <c r="D37" s="208" t="s">
        <v>521</v>
      </c>
      <c r="E37" s="61">
        <v>0.18</v>
      </c>
      <c r="F37" s="63"/>
      <c r="G37" s="208" t="s">
        <v>143</v>
      </c>
      <c r="H37" s="208" t="s">
        <v>399</v>
      </c>
      <c r="I37" s="208">
        <v>2</v>
      </c>
      <c r="J37" s="227"/>
      <c r="K37" s="44">
        <f t="shared" si="1"/>
        <v>0</v>
      </c>
      <c r="L37" s="44">
        <f t="shared" si="0"/>
        <v>0</v>
      </c>
    </row>
    <row r="38" spans="1:12" ht="15.75" x14ac:dyDescent="0.25">
      <c r="A38" s="223">
        <v>25</v>
      </c>
      <c r="B38" s="208" t="s">
        <v>303</v>
      </c>
      <c r="C38" s="208">
        <v>100004930</v>
      </c>
      <c r="D38" s="208" t="s">
        <v>520</v>
      </c>
      <c r="E38" s="61">
        <v>0.18</v>
      </c>
      <c r="F38" s="63"/>
      <c r="G38" s="208" t="s">
        <v>462</v>
      </c>
      <c r="H38" s="208" t="s">
        <v>399</v>
      </c>
      <c r="I38" s="208">
        <v>35</v>
      </c>
      <c r="J38" s="227"/>
      <c r="K38" s="44">
        <f t="shared" si="1"/>
        <v>0</v>
      </c>
      <c r="L38" s="44">
        <f t="shared" si="0"/>
        <v>0</v>
      </c>
    </row>
    <row r="39" spans="1:12" ht="15.75" x14ac:dyDescent="0.25">
      <c r="A39" s="223">
        <v>26</v>
      </c>
      <c r="B39" s="208" t="s">
        <v>303</v>
      </c>
      <c r="C39" s="208">
        <v>100004931</v>
      </c>
      <c r="D39" s="208" t="s">
        <v>520</v>
      </c>
      <c r="E39" s="61">
        <v>0.18</v>
      </c>
      <c r="F39" s="63"/>
      <c r="G39" s="208" t="s">
        <v>463</v>
      </c>
      <c r="H39" s="208" t="s">
        <v>399</v>
      </c>
      <c r="I39" s="208">
        <v>40</v>
      </c>
      <c r="J39" s="227"/>
      <c r="K39" s="44">
        <f t="shared" si="1"/>
        <v>0</v>
      </c>
      <c r="L39" s="44">
        <f t="shared" si="0"/>
        <v>0</v>
      </c>
    </row>
    <row r="40" spans="1:12" ht="15.75" x14ac:dyDescent="0.25">
      <c r="A40" s="223">
        <v>27</v>
      </c>
      <c r="B40" s="208" t="s">
        <v>303</v>
      </c>
      <c r="C40" s="208">
        <v>100004932</v>
      </c>
      <c r="D40" s="208" t="s">
        <v>520</v>
      </c>
      <c r="E40" s="61">
        <v>0.18</v>
      </c>
      <c r="F40" s="63"/>
      <c r="G40" s="208" t="s">
        <v>464</v>
      </c>
      <c r="H40" s="208" t="s">
        <v>399</v>
      </c>
      <c r="I40" s="208">
        <v>20</v>
      </c>
      <c r="J40" s="227"/>
      <c r="K40" s="44">
        <f t="shared" si="1"/>
        <v>0</v>
      </c>
      <c r="L40" s="44">
        <f t="shared" si="0"/>
        <v>0</v>
      </c>
    </row>
    <row r="41" spans="1:12" ht="15.75" x14ac:dyDescent="0.25">
      <c r="A41" s="223">
        <v>28</v>
      </c>
      <c r="B41" s="208" t="s">
        <v>303</v>
      </c>
      <c r="C41" s="208">
        <v>100004934</v>
      </c>
      <c r="D41" s="208" t="s">
        <v>520</v>
      </c>
      <c r="E41" s="61">
        <v>0.18</v>
      </c>
      <c r="F41" s="63"/>
      <c r="G41" s="208" t="s">
        <v>465</v>
      </c>
      <c r="H41" s="208" t="s">
        <v>399</v>
      </c>
      <c r="I41" s="208">
        <v>20</v>
      </c>
      <c r="J41" s="227"/>
      <c r="K41" s="44">
        <f t="shared" si="1"/>
        <v>0</v>
      </c>
      <c r="L41" s="44">
        <f t="shared" si="0"/>
        <v>0</v>
      </c>
    </row>
    <row r="42" spans="1:12" ht="15.75" x14ac:dyDescent="0.25">
      <c r="A42" s="223">
        <v>29</v>
      </c>
      <c r="B42" s="208" t="s">
        <v>303</v>
      </c>
      <c r="C42" s="208">
        <v>100001116</v>
      </c>
      <c r="D42" s="208" t="s">
        <v>522</v>
      </c>
      <c r="E42" s="61">
        <v>0.18</v>
      </c>
      <c r="F42" s="63"/>
      <c r="G42" s="208" t="s">
        <v>140</v>
      </c>
      <c r="H42" s="208" t="s">
        <v>165</v>
      </c>
      <c r="I42" s="208">
        <v>3</v>
      </c>
      <c r="J42" s="227"/>
      <c r="K42" s="44">
        <f t="shared" si="1"/>
        <v>0</v>
      </c>
      <c r="L42" s="44">
        <f t="shared" si="0"/>
        <v>0</v>
      </c>
    </row>
    <row r="43" spans="1:12" ht="31.5" x14ac:dyDescent="0.25">
      <c r="A43" s="223">
        <v>30</v>
      </c>
      <c r="B43" s="208" t="s">
        <v>304</v>
      </c>
      <c r="C43" s="208">
        <v>100001882</v>
      </c>
      <c r="D43" s="208" t="s">
        <v>523</v>
      </c>
      <c r="E43" s="61">
        <v>0.18</v>
      </c>
      <c r="F43" s="63"/>
      <c r="G43" s="208" t="s">
        <v>137</v>
      </c>
      <c r="H43" s="208" t="s">
        <v>165</v>
      </c>
      <c r="I43" s="208">
        <v>3</v>
      </c>
      <c r="J43" s="227"/>
      <c r="K43" s="44">
        <f t="shared" si="1"/>
        <v>0</v>
      </c>
      <c r="L43" s="44">
        <f t="shared" si="0"/>
        <v>0</v>
      </c>
    </row>
    <row r="44" spans="1:12" ht="15.75" x14ac:dyDescent="0.25">
      <c r="A44" s="223">
        <v>31</v>
      </c>
      <c r="B44" s="208" t="s">
        <v>305</v>
      </c>
      <c r="C44" s="208">
        <v>100002062</v>
      </c>
      <c r="D44" s="208" t="s">
        <v>521</v>
      </c>
      <c r="E44" s="61">
        <v>0.18</v>
      </c>
      <c r="F44" s="63"/>
      <c r="G44" s="208" t="s">
        <v>232</v>
      </c>
      <c r="H44" s="208" t="s">
        <v>165</v>
      </c>
      <c r="I44" s="208">
        <v>3</v>
      </c>
      <c r="J44" s="227"/>
      <c r="K44" s="44">
        <f t="shared" si="1"/>
        <v>0</v>
      </c>
      <c r="L44" s="44">
        <f t="shared" si="0"/>
        <v>0</v>
      </c>
    </row>
    <row r="45" spans="1:12" ht="15.75" x14ac:dyDescent="0.25">
      <c r="A45" s="223">
        <v>32</v>
      </c>
      <c r="B45" s="208" t="s">
        <v>305</v>
      </c>
      <c r="C45" s="208">
        <v>100000976</v>
      </c>
      <c r="D45" s="208" t="s">
        <v>518</v>
      </c>
      <c r="E45" s="61">
        <v>0.18</v>
      </c>
      <c r="F45" s="63"/>
      <c r="G45" s="208" t="s">
        <v>466</v>
      </c>
      <c r="H45" s="208" t="s">
        <v>399</v>
      </c>
      <c r="I45" s="208">
        <v>3</v>
      </c>
      <c r="J45" s="227"/>
      <c r="K45" s="44">
        <f t="shared" si="1"/>
        <v>0</v>
      </c>
      <c r="L45" s="44">
        <f t="shared" si="0"/>
        <v>0</v>
      </c>
    </row>
    <row r="46" spans="1:12" ht="15.75" x14ac:dyDescent="0.25">
      <c r="A46" s="223">
        <v>33</v>
      </c>
      <c r="B46" s="208" t="s">
        <v>305</v>
      </c>
      <c r="C46" s="208">
        <v>100000975</v>
      </c>
      <c r="D46" s="208" t="s">
        <v>521</v>
      </c>
      <c r="E46" s="61">
        <v>0.18</v>
      </c>
      <c r="F46" s="63"/>
      <c r="G46" s="208" t="s">
        <v>138</v>
      </c>
      <c r="H46" s="208" t="s">
        <v>399</v>
      </c>
      <c r="I46" s="208">
        <v>3</v>
      </c>
      <c r="J46" s="227"/>
      <c r="K46" s="44">
        <f t="shared" si="1"/>
        <v>0</v>
      </c>
      <c r="L46" s="44">
        <f t="shared" si="0"/>
        <v>0</v>
      </c>
    </row>
    <row r="47" spans="1:12" ht="15.75" x14ac:dyDescent="0.25">
      <c r="A47" s="223">
        <v>34</v>
      </c>
      <c r="B47" s="208" t="s">
        <v>316</v>
      </c>
      <c r="C47" s="208">
        <v>100003103</v>
      </c>
      <c r="D47" s="208" t="s">
        <v>520</v>
      </c>
      <c r="E47" s="61">
        <v>0.18</v>
      </c>
      <c r="F47" s="63"/>
      <c r="G47" s="208" t="s">
        <v>233</v>
      </c>
      <c r="H47" s="208" t="s">
        <v>400</v>
      </c>
      <c r="I47" s="208">
        <v>4</v>
      </c>
      <c r="J47" s="227"/>
      <c r="K47" s="44">
        <f t="shared" si="1"/>
        <v>0</v>
      </c>
      <c r="L47" s="44">
        <f t="shared" si="0"/>
        <v>0</v>
      </c>
    </row>
    <row r="48" spans="1:12" ht="47.25" x14ac:dyDescent="0.25">
      <c r="A48" s="223">
        <v>35</v>
      </c>
      <c r="B48" s="208" t="s">
        <v>416</v>
      </c>
      <c r="C48" s="208">
        <v>100004518</v>
      </c>
      <c r="D48" s="208" t="s">
        <v>524</v>
      </c>
      <c r="E48" s="61">
        <v>0.18</v>
      </c>
      <c r="F48" s="63"/>
      <c r="G48" s="208" t="s">
        <v>262</v>
      </c>
      <c r="H48" s="208" t="s">
        <v>467</v>
      </c>
      <c r="I48" s="208">
        <v>4886</v>
      </c>
      <c r="J48" s="227"/>
      <c r="K48" s="44">
        <f t="shared" si="1"/>
        <v>0</v>
      </c>
      <c r="L48" s="44">
        <f t="shared" si="0"/>
        <v>0</v>
      </c>
    </row>
    <row r="49" spans="1:12" ht="63" x14ac:dyDescent="0.25">
      <c r="A49" s="223">
        <v>36</v>
      </c>
      <c r="B49" s="208" t="s">
        <v>416</v>
      </c>
      <c r="C49" s="208">
        <v>100011662</v>
      </c>
      <c r="D49" s="208" t="s">
        <v>524</v>
      </c>
      <c r="E49" s="61">
        <v>0.18</v>
      </c>
      <c r="F49" s="63"/>
      <c r="G49" s="208" t="s">
        <v>261</v>
      </c>
      <c r="H49" s="208" t="s">
        <v>467</v>
      </c>
      <c r="I49" s="208">
        <v>543</v>
      </c>
      <c r="J49" s="227"/>
      <c r="K49" s="44">
        <f t="shared" si="1"/>
        <v>0</v>
      </c>
      <c r="L49" s="44">
        <f t="shared" si="0"/>
        <v>0</v>
      </c>
    </row>
    <row r="50" spans="1:12" ht="15.75" x14ac:dyDescent="0.25">
      <c r="A50" s="223">
        <v>37</v>
      </c>
      <c r="B50" s="208" t="s">
        <v>416</v>
      </c>
      <c r="C50" s="208">
        <v>100001325</v>
      </c>
      <c r="D50" s="208" t="s">
        <v>525</v>
      </c>
      <c r="E50" s="61">
        <v>0.18</v>
      </c>
      <c r="F50" s="63"/>
      <c r="G50" s="208" t="s">
        <v>260</v>
      </c>
      <c r="H50" s="208" t="s">
        <v>467</v>
      </c>
      <c r="I50" s="208">
        <v>127</v>
      </c>
      <c r="J50" s="227"/>
      <c r="K50" s="44">
        <f t="shared" si="1"/>
        <v>0</v>
      </c>
      <c r="L50" s="44">
        <f t="shared" si="0"/>
        <v>0</v>
      </c>
    </row>
    <row r="51" spans="1:12" ht="15.75" x14ac:dyDescent="0.25">
      <c r="A51" s="223">
        <v>38</v>
      </c>
      <c r="B51" s="208" t="s">
        <v>416</v>
      </c>
      <c r="C51" s="208">
        <v>100001326</v>
      </c>
      <c r="D51" s="208" t="s">
        <v>525</v>
      </c>
      <c r="E51" s="61">
        <v>0.18</v>
      </c>
      <c r="F51" s="63"/>
      <c r="G51" s="208" t="s">
        <v>259</v>
      </c>
      <c r="H51" s="208" t="s">
        <v>467</v>
      </c>
      <c r="I51" s="208">
        <v>87</v>
      </c>
      <c r="J51" s="227"/>
      <c r="K51" s="44">
        <f t="shared" si="1"/>
        <v>0</v>
      </c>
      <c r="L51" s="44">
        <f t="shared" si="0"/>
        <v>0</v>
      </c>
    </row>
    <row r="52" spans="1:12" ht="31.5" x14ac:dyDescent="0.25">
      <c r="A52" s="223">
        <v>39</v>
      </c>
      <c r="B52" s="208" t="s">
        <v>416</v>
      </c>
      <c r="C52" s="208">
        <v>100001327</v>
      </c>
      <c r="D52" s="208" t="s">
        <v>525</v>
      </c>
      <c r="E52" s="61">
        <v>0.18</v>
      </c>
      <c r="F52" s="63"/>
      <c r="G52" s="208" t="s">
        <v>258</v>
      </c>
      <c r="H52" s="208" t="s">
        <v>467</v>
      </c>
      <c r="I52" s="208">
        <v>908</v>
      </c>
      <c r="J52" s="227"/>
      <c r="K52" s="44">
        <f t="shared" si="1"/>
        <v>0</v>
      </c>
      <c r="L52" s="44">
        <f t="shared" si="0"/>
        <v>0</v>
      </c>
    </row>
    <row r="53" spans="1:12" ht="15.75" x14ac:dyDescent="0.25">
      <c r="A53" s="223">
        <v>40</v>
      </c>
      <c r="B53" s="208" t="s">
        <v>416</v>
      </c>
      <c r="C53" s="180">
        <v>100001329</v>
      </c>
      <c r="D53" s="208" t="s">
        <v>525</v>
      </c>
      <c r="E53" s="61">
        <v>0.18</v>
      </c>
      <c r="F53" s="63"/>
      <c r="G53" s="180" t="s">
        <v>257</v>
      </c>
      <c r="H53" s="180" t="s">
        <v>402</v>
      </c>
      <c r="I53" s="180">
        <v>77</v>
      </c>
      <c r="J53" s="227"/>
      <c r="K53" s="44">
        <f t="shared" si="1"/>
        <v>0</v>
      </c>
      <c r="L53" s="44">
        <f t="shared" si="0"/>
        <v>0</v>
      </c>
    </row>
    <row r="54" spans="1:12" ht="15.75" x14ac:dyDescent="0.25">
      <c r="A54" s="223">
        <v>41</v>
      </c>
      <c r="B54" s="208" t="s">
        <v>416</v>
      </c>
      <c r="C54" s="208">
        <v>100001714</v>
      </c>
      <c r="D54" s="208" t="s">
        <v>526</v>
      </c>
      <c r="E54" s="61">
        <v>0.18</v>
      </c>
      <c r="F54" s="63"/>
      <c r="G54" s="208" t="s">
        <v>256</v>
      </c>
      <c r="H54" s="208" t="s">
        <v>468</v>
      </c>
      <c r="I54" s="208">
        <v>61200</v>
      </c>
      <c r="J54" s="227"/>
      <c r="K54" s="44">
        <f t="shared" si="1"/>
        <v>0</v>
      </c>
      <c r="L54" s="44">
        <f t="shared" si="0"/>
        <v>0</v>
      </c>
    </row>
    <row r="55" spans="1:12" ht="15.75" x14ac:dyDescent="0.25">
      <c r="A55" s="223">
        <v>42</v>
      </c>
      <c r="B55" s="208" t="s">
        <v>416</v>
      </c>
      <c r="C55" s="208" t="s">
        <v>417</v>
      </c>
      <c r="D55" s="208">
        <v>995424</v>
      </c>
      <c r="E55" s="61">
        <v>0.18</v>
      </c>
      <c r="F55" s="63"/>
      <c r="G55" s="208" t="s">
        <v>255</v>
      </c>
      <c r="H55" s="208" t="s">
        <v>468</v>
      </c>
      <c r="I55" s="208">
        <v>1800</v>
      </c>
      <c r="J55" s="227"/>
      <c r="K55" s="44">
        <f t="shared" si="1"/>
        <v>0</v>
      </c>
      <c r="L55" s="44">
        <f t="shared" si="0"/>
        <v>0</v>
      </c>
    </row>
    <row r="56" spans="1:12" ht="47.25" x14ac:dyDescent="0.25">
      <c r="A56" s="223">
        <v>43</v>
      </c>
      <c r="B56" s="208" t="s">
        <v>416</v>
      </c>
      <c r="C56" s="180">
        <v>100048595</v>
      </c>
      <c r="D56" s="208">
        <v>995423</v>
      </c>
      <c r="E56" s="61">
        <v>0.18</v>
      </c>
      <c r="F56" s="63"/>
      <c r="G56" s="180" t="s">
        <v>253</v>
      </c>
      <c r="H56" s="180" t="s">
        <v>468</v>
      </c>
      <c r="I56" s="180">
        <v>16800</v>
      </c>
      <c r="J56" s="227"/>
      <c r="K56" s="44">
        <f t="shared" si="1"/>
        <v>0</v>
      </c>
      <c r="L56" s="44">
        <f t="shared" si="0"/>
        <v>0</v>
      </c>
    </row>
    <row r="57" spans="1:12" ht="31.5" x14ac:dyDescent="0.25">
      <c r="A57" s="223">
        <v>44</v>
      </c>
      <c r="B57" s="208" t="s">
        <v>416</v>
      </c>
      <c r="C57" s="208">
        <v>100001712</v>
      </c>
      <c r="D57" s="208" t="s">
        <v>526</v>
      </c>
      <c r="E57" s="61">
        <v>0.18</v>
      </c>
      <c r="F57" s="63"/>
      <c r="G57" s="208" t="s">
        <v>254</v>
      </c>
      <c r="H57" s="208" t="s">
        <v>468</v>
      </c>
      <c r="I57" s="208">
        <v>1500</v>
      </c>
      <c r="J57" s="227"/>
      <c r="K57" s="44">
        <f t="shared" si="1"/>
        <v>0</v>
      </c>
      <c r="L57" s="44">
        <f t="shared" si="0"/>
        <v>0</v>
      </c>
    </row>
    <row r="58" spans="1:12" ht="63" x14ac:dyDescent="0.25">
      <c r="A58" s="223">
        <v>45</v>
      </c>
      <c r="B58" s="208" t="s">
        <v>416</v>
      </c>
      <c r="C58" s="208">
        <v>100008110</v>
      </c>
      <c r="D58" s="208" t="s">
        <v>527</v>
      </c>
      <c r="E58" s="61">
        <v>0.18</v>
      </c>
      <c r="F58" s="63"/>
      <c r="G58" s="208" t="s">
        <v>252</v>
      </c>
      <c r="H58" s="208" t="s">
        <v>468</v>
      </c>
      <c r="I58" s="208">
        <v>1641</v>
      </c>
      <c r="J58" s="227"/>
      <c r="K58" s="44">
        <f t="shared" si="1"/>
        <v>0</v>
      </c>
      <c r="L58" s="44">
        <f t="shared" si="0"/>
        <v>0</v>
      </c>
    </row>
    <row r="59" spans="1:12" ht="31.5" x14ac:dyDescent="0.25">
      <c r="A59" s="223">
        <v>46</v>
      </c>
      <c r="B59" s="208" t="s">
        <v>416</v>
      </c>
      <c r="C59" s="208">
        <v>100020960</v>
      </c>
      <c r="D59" s="208" t="s">
        <v>521</v>
      </c>
      <c r="E59" s="61">
        <v>0.18</v>
      </c>
      <c r="F59" s="63"/>
      <c r="G59" s="208" t="s">
        <v>469</v>
      </c>
      <c r="H59" s="208" t="s">
        <v>470</v>
      </c>
      <c r="I59" s="208">
        <v>15</v>
      </c>
      <c r="J59" s="227"/>
      <c r="K59" s="44">
        <f t="shared" si="1"/>
        <v>0</v>
      </c>
      <c r="L59" s="44">
        <f t="shared" si="0"/>
        <v>0</v>
      </c>
    </row>
    <row r="60" spans="1:12" ht="31.5" x14ac:dyDescent="0.25">
      <c r="A60" s="223">
        <v>47</v>
      </c>
      <c r="B60" s="208" t="s">
        <v>416</v>
      </c>
      <c r="C60" s="208" t="s">
        <v>418</v>
      </c>
      <c r="D60" s="208" t="s">
        <v>521</v>
      </c>
      <c r="E60" s="61">
        <v>0.18</v>
      </c>
      <c r="F60" s="63"/>
      <c r="G60" s="208" t="s">
        <v>471</v>
      </c>
      <c r="H60" s="208" t="s">
        <v>470</v>
      </c>
      <c r="I60" s="208">
        <v>15</v>
      </c>
      <c r="J60" s="227"/>
      <c r="K60" s="44">
        <f t="shared" si="1"/>
        <v>0</v>
      </c>
      <c r="L60" s="44">
        <f t="shared" si="0"/>
        <v>0</v>
      </c>
    </row>
    <row r="61" spans="1:12" ht="31.5" x14ac:dyDescent="0.25">
      <c r="A61" s="223">
        <v>48</v>
      </c>
      <c r="B61" s="208" t="s">
        <v>416</v>
      </c>
      <c r="C61" s="208" t="s">
        <v>419</v>
      </c>
      <c r="D61" s="208" t="s">
        <v>521</v>
      </c>
      <c r="E61" s="61">
        <v>0.18</v>
      </c>
      <c r="F61" s="63"/>
      <c r="G61" s="208" t="s">
        <v>472</v>
      </c>
      <c r="H61" s="208" t="s">
        <v>470</v>
      </c>
      <c r="I61" s="208">
        <v>15</v>
      </c>
      <c r="J61" s="227"/>
      <c r="K61" s="44">
        <f t="shared" si="1"/>
        <v>0</v>
      </c>
      <c r="L61" s="44">
        <f t="shared" si="0"/>
        <v>0</v>
      </c>
    </row>
    <row r="62" spans="1:12" ht="63" x14ac:dyDescent="0.25">
      <c r="A62" s="223">
        <v>49</v>
      </c>
      <c r="B62" s="208" t="s">
        <v>416</v>
      </c>
      <c r="C62" s="208">
        <v>100008611</v>
      </c>
      <c r="D62" s="208" t="s">
        <v>528</v>
      </c>
      <c r="E62" s="61">
        <v>0.18</v>
      </c>
      <c r="F62" s="63"/>
      <c r="G62" s="208" t="s">
        <v>242</v>
      </c>
      <c r="H62" s="208" t="s">
        <v>470</v>
      </c>
      <c r="I62" s="208">
        <v>250</v>
      </c>
      <c r="J62" s="227"/>
      <c r="K62" s="44">
        <f t="shared" si="1"/>
        <v>0</v>
      </c>
      <c r="L62" s="44">
        <f t="shared" si="0"/>
        <v>0</v>
      </c>
    </row>
    <row r="63" spans="1:12" ht="15.75" x14ac:dyDescent="0.25">
      <c r="A63" s="223">
        <v>50</v>
      </c>
      <c r="B63" s="208" t="s">
        <v>416</v>
      </c>
      <c r="C63" s="208">
        <v>100001409</v>
      </c>
      <c r="D63" s="208" t="s">
        <v>529</v>
      </c>
      <c r="E63" s="61">
        <v>0.18</v>
      </c>
      <c r="F63" s="63"/>
      <c r="G63" s="208" t="s">
        <v>251</v>
      </c>
      <c r="H63" s="208" t="s">
        <v>399</v>
      </c>
      <c r="I63" s="208">
        <v>2</v>
      </c>
      <c r="J63" s="227"/>
      <c r="K63" s="44">
        <f t="shared" si="1"/>
        <v>0</v>
      </c>
      <c r="L63" s="44">
        <f t="shared" si="0"/>
        <v>0</v>
      </c>
    </row>
    <row r="64" spans="1:12" ht="47.25" x14ac:dyDescent="0.25">
      <c r="A64" s="223">
        <v>51</v>
      </c>
      <c r="B64" s="208" t="s">
        <v>416</v>
      </c>
      <c r="C64" s="208">
        <v>100015791</v>
      </c>
      <c r="D64" s="208" t="s">
        <v>525</v>
      </c>
      <c r="E64" s="61">
        <v>0.18</v>
      </c>
      <c r="F64" s="63"/>
      <c r="G64" s="208" t="s">
        <v>236</v>
      </c>
      <c r="H64" s="208" t="s">
        <v>470</v>
      </c>
      <c r="I64" s="208">
        <v>538</v>
      </c>
      <c r="J64" s="227"/>
      <c r="K64" s="44">
        <f t="shared" si="1"/>
        <v>0</v>
      </c>
      <c r="L64" s="44">
        <f t="shared" si="0"/>
        <v>0</v>
      </c>
    </row>
    <row r="65" spans="1:12" ht="47.25" x14ac:dyDescent="0.25">
      <c r="A65" s="223">
        <v>52</v>
      </c>
      <c r="B65" s="208" t="s">
        <v>416</v>
      </c>
      <c r="C65" s="208" t="s">
        <v>420</v>
      </c>
      <c r="D65" s="208" t="s">
        <v>525</v>
      </c>
      <c r="E65" s="61">
        <v>0.18</v>
      </c>
      <c r="F65" s="63"/>
      <c r="G65" s="208" t="s">
        <v>237</v>
      </c>
      <c r="H65" s="208" t="s">
        <v>470</v>
      </c>
      <c r="I65" s="208">
        <v>275</v>
      </c>
      <c r="J65" s="227"/>
      <c r="K65" s="44">
        <f t="shared" si="1"/>
        <v>0</v>
      </c>
      <c r="L65" s="44">
        <f t="shared" si="0"/>
        <v>0</v>
      </c>
    </row>
    <row r="66" spans="1:12" ht="47.25" x14ac:dyDescent="0.25">
      <c r="A66" s="223">
        <v>53</v>
      </c>
      <c r="B66" s="208" t="s">
        <v>416</v>
      </c>
      <c r="C66" s="208" t="s">
        <v>421</v>
      </c>
      <c r="D66" s="208" t="s">
        <v>525</v>
      </c>
      <c r="E66" s="61">
        <v>0.18</v>
      </c>
      <c r="F66" s="63"/>
      <c r="G66" s="208" t="s">
        <v>238</v>
      </c>
      <c r="H66" s="208" t="s">
        <v>470</v>
      </c>
      <c r="I66" s="208">
        <v>275</v>
      </c>
      <c r="J66" s="227"/>
      <c r="K66" s="44">
        <f t="shared" si="1"/>
        <v>0</v>
      </c>
      <c r="L66" s="44">
        <f t="shared" si="0"/>
        <v>0</v>
      </c>
    </row>
    <row r="67" spans="1:12" ht="47.25" x14ac:dyDescent="0.25">
      <c r="A67" s="223">
        <v>54</v>
      </c>
      <c r="B67" s="208" t="s">
        <v>416</v>
      </c>
      <c r="C67" s="208" t="s">
        <v>422</v>
      </c>
      <c r="D67" s="208" t="s">
        <v>525</v>
      </c>
      <c r="E67" s="61">
        <v>0.18</v>
      </c>
      <c r="F67" s="63"/>
      <c r="G67" s="208" t="s">
        <v>239</v>
      </c>
      <c r="H67" s="208" t="s">
        <v>470</v>
      </c>
      <c r="I67" s="208">
        <v>275</v>
      </c>
      <c r="J67" s="227"/>
      <c r="K67" s="44">
        <f t="shared" si="1"/>
        <v>0</v>
      </c>
      <c r="L67" s="44">
        <f t="shared" si="0"/>
        <v>0</v>
      </c>
    </row>
    <row r="68" spans="1:12" ht="31.5" x14ac:dyDescent="0.25">
      <c r="A68" s="223">
        <v>55</v>
      </c>
      <c r="B68" s="208" t="s">
        <v>416</v>
      </c>
      <c r="C68" s="208">
        <v>100001478</v>
      </c>
      <c r="D68" s="208" t="s">
        <v>525</v>
      </c>
      <c r="E68" s="61">
        <v>0.18</v>
      </c>
      <c r="F68" s="63"/>
      <c r="G68" s="208" t="s">
        <v>250</v>
      </c>
      <c r="H68" s="208" t="s">
        <v>470</v>
      </c>
      <c r="I68" s="208">
        <v>175</v>
      </c>
      <c r="J68" s="227"/>
      <c r="K68" s="44">
        <f t="shared" si="1"/>
        <v>0</v>
      </c>
      <c r="L68" s="44">
        <f t="shared" si="0"/>
        <v>0</v>
      </c>
    </row>
    <row r="69" spans="1:12" ht="31.5" x14ac:dyDescent="0.25">
      <c r="A69" s="223">
        <v>56</v>
      </c>
      <c r="B69" s="208" t="s">
        <v>416</v>
      </c>
      <c r="C69" s="208">
        <v>100016667</v>
      </c>
      <c r="D69" s="208" t="s">
        <v>530</v>
      </c>
      <c r="E69" s="61">
        <v>0.18</v>
      </c>
      <c r="F69" s="63"/>
      <c r="G69" s="208" t="s">
        <v>235</v>
      </c>
      <c r="H69" s="208" t="s">
        <v>470</v>
      </c>
      <c r="I69" s="208">
        <v>80</v>
      </c>
      <c r="J69" s="227"/>
      <c r="K69" s="44">
        <f t="shared" si="1"/>
        <v>0</v>
      </c>
      <c r="L69" s="44">
        <f t="shared" si="0"/>
        <v>0</v>
      </c>
    </row>
    <row r="70" spans="1:12" ht="31.5" x14ac:dyDescent="0.25">
      <c r="A70" s="223">
        <v>57</v>
      </c>
      <c r="B70" s="208" t="s">
        <v>416</v>
      </c>
      <c r="C70" s="208">
        <v>100001479</v>
      </c>
      <c r="D70" s="208" t="s">
        <v>525</v>
      </c>
      <c r="E70" s="61">
        <v>0.18</v>
      </c>
      <c r="F70" s="63"/>
      <c r="G70" s="208" t="s">
        <v>249</v>
      </c>
      <c r="H70" s="208" t="s">
        <v>470</v>
      </c>
      <c r="I70" s="208">
        <v>185</v>
      </c>
      <c r="J70" s="227"/>
      <c r="K70" s="44">
        <f t="shared" si="1"/>
        <v>0</v>
      </c>
      <c r="L70" s="44">
        <f t="shared" si="0"/>
        <v>0</v>
      </c>
    </row>
    <row r="71" spans="1:12" ht="31.5" x14ac:dyDescent="0.25">
      <c r="A71" s="223">
        <v>58</v>
      </c>
      <c r="B71" s="208" t="s">
        <v>416</v>
      </c>
      <c r="C71" s="208" t="s">
        <v>423</v>
      </c>
      <c r="D71" s="208" t="s">
        <v>525</v>
      </c>
      <c r="E71" s="61">
        <v>0.18</v>
      </c>
      <c r="F71" s="63"/>
      <c r="G71" s="208" t="s">
        <v>248</v>
      </c>
      <c r="H71" s="208" t="s">
        <v>470</v>
      </c>
      <c r="I71" s="208">
        <v>125</v>
      </c>
      <c r="J71" s="227"/>
      <c r="K71" s="44">
        <f t="shared" si="1"/>
        <v>0</v>
      </c>
      <c r="L71" s="44">
        <f t="shared" si="0"/>
        <v>0</v>
      </c>
    </row>
    <row r="72" spans="1:12" ht="47.25" x14ac:dyDescent="0.25">
      <c r="A72" s="223">
        <v>59</v>
      </c>
      <c r="B72" s="208" t="s">
        <v>416</v>
      </c>
      <c r="C72" s="208">
        <v>100001721</v>
      </c>
      <c r="D72" s="208" t="s">
        <v>526</v>
      </c>
      <c r="E72" s="61">
        <v>0.18</v>
      </c>
      <c r="F72" s="63"/>
      <c r="G72" s="208" t="s">
        <v>241</v>
      </c>
      <c r="H72" s="208" t="s">
        <v>467</v>
      </c>
      <c r="I72" s="208">
        <v>215</v>
      </c>
      <c r="J72" s="227"/>
      <c r="K72" s="44">
        <f t="shared" si="1"/>
        <v>0</v>
      </c>
      <c r="L72" s="44">
        <f t="shared" si="0"/>
        <v>0</v>
      </c>
    </row>
    <row r="73" spans="1:12" ht="47.25" x14ac:dyDescent="0.25">
      <c r="A73" s="223">
        <v>60</v>
      </c>
      <c r="B73" s="208" t="s">
        <v>416</v>
      </c>
      <c r="C73" s="208">
        <v>100001720</v>
      </c>
      <c r="D73" s="208" t="s">
        <v>526</v>
      </c>
      <c r="E73" s="61">
        <v>0.18</v>
      </c>
      <c r="F73" s="63"/>
      <c r="G73" s="208" t="s">
        <v>473</v>
      </c>
      <c r="H73" s="208" t="s">
        <v>467</v>
      </c>
      <c r="I73" s="208">
        <v>344</v>
      </c>
      <c r="J73" s="227"/>
      <c r="K73" s="44">
        <f t="shared" ref="K73:K118" si="2">J73*I73</f>
        <v>0</v>
      </c>
      <c r="L73" s="44">
        <f t="shared" ref="L73:L118" si="3">IF(ISBLANK(F73),E73*K73,F73*K73)</f>
        <v>0</v>
      </c>
    </row>
    <row r="74" spans="1:12" ht="47.25" x14ac:dyDescent="0.25">
      <c r="A74" s="223">
        <v>61</v>
      </c>
      <c r="B74" s="208" t="s">
        <v>416</v>
      </c>
      <c r="C74" s="208" t="s">
        <v>424</v>
      </c>
      <c r="D74" s="208" t="s">
        <v>531</v>
      </c>
      <c r="E74" s="61">
        <v>0.18</v>
      </c>
      <c r="F74" s="63"/>
      <c r="G74" s="208" t="s">
        <v>474</v>
      </c>
      <c r="H74" s="208" t="s">
        <v>467</v>
      </c>
      <c r="I74" s="208">
        <v>10</v>
      </c>
      <c r="J74" s="227"/>
      <c r="K74" s="44">
        <f t="shared" si="2"/>
        <v>0</v>
      </c>
      <c r="L74" s="44">
        <f t="shared" si="3"/>
        <v>0</v>
      </c>
    </row>
    <row r="75" spans="1:12" ht="63" x14ac:dyDescent="0.25">
      <c r="A75" s="223">
        <v>62</v>
      </c>
      <c r="B75" s="208" t="s">
        <v>416</v>
      </c>
      <c r="C75" s="208" t="s">
        <v>425</v>
      </c>
      <c r="D75" s="208" t="s">
        <v>525</v>
      </c>
      <c r="E75" s="61">
        <v>0.18</v>
      </c>
      <c r="F75" s="63"/>
      <c r="G75" s="208" t="s">
        <v>240</v>
      </c>
      <c r="H75" s="208" t="s">
        <v>468</v>
      </c>
      <c r="I75" s="208">
        <v>60</v>
      </c>
      <c r="J75" s="227"/>
      <c r="K75" s="44">
        <f t="shared" si="2"/>
        <v>0</v>
      </c>
      <c r="L75" s="44">
        <f t="shared" si="3"/>
        <v>0</v>
      </c>
    </row>
    <row r="76" spans="1:12" ht="204.75" x14ac:dyDescent="0.25">
      <c r="A76" s="223">
        <v>63</v>
      </c>
      <c r="B76" s="208" t="s">
        <v>416</v>
      </c>
      <c r="C76" s="208" t="s">
        <v>426</v>
      </c>
      <c r="D76" s="208" t="s">
        <v>532</v>
      </c>
      <c r="E76" s="61">
        <v>0.18</v>
      </c>
      <c r="F76" s="63"/>
      <c r="G76" s="208" t="s">
        <v>243</v>
      </c>
      <c r="H76" s="208" t="s">
        <v>467</v>
      </c>
      <c r="I76" s="208">
        <v>20250</v>
      </c>
      <c r="J76" s="227"/>
      <c r="K76" s="44">
        <f t="shared" si="2"/>
        <v>0</v>
      </c>
      <c r="L76" s="44">
        <f t="shared" si="3"/>
        <v>0</v>
      </c>
    </row>
    <row r="77" spans="1:12" ht="94.5" x14ac:dyDescent="0.25">
      <c r="A77" s="223">
        <v>64</v>
      </c>
      <c r="B77" s="208" t="s">
        <v>416</v>
      </c>
      <c r="C77" s="208" t="s">
        <v>427</v>
      </c>
      <c r="D77" s="208" t="s">
        <v>532</v>
      </c>
      <c r="E77" s="61">
        <v>0.18</v>
      </c>
      <c r="F77" s="63"/>
      <c r="G77" s="208" t="s">
        <v>244</v>
      </c>
      <c r="H77" s="208" t="s">
        <v>467</v>
      </c>
      <c r="I77" s="208">
        <v>5625</v>
      </c>
      <c r="J77" s="227"/>
      <c r="K77" s="44">
        <f t="shared" si="2"/>
        <v>0</v>
      </c>
      <c r="L77" s="44">
        <f t="shared" si="3"/>
        <v>0</v>
      </c>
    </row>
    <row r="78" spans="1:12" ht="126" x14ac:dyDescent="0.25">
      <c r="A78" s="223">
        <v>65</v>
      </c>
      <c r="B78" s="208" t="s">
        <v>416</v>
      </c>
      <c r="C78" s="208" t="s">
        <v>428</v>
      </c>
      <c r="D78" s="208" t="s">
        <v>532</v>
      </c>
      <c r="E78" s="61">
        <v>0.18</v>
      </c>
      <c r="F78" s="63"/>
      <c r="G78" s="208" t="s">
        <v>245</v>
      </c>
      <c r="H78" s="208" t="s">
        <v>467</v>
      </c>
      <c r="I78" s="208">
        <v>2250</v>
      </c>
      <c r="J78" s="227"/>
      <c r="K78" s="44">
        <f t="shared" si="2"/>
        <v>0</v>
      </c>
      <c r="L78" s="44">
        <f t="shared" si="3"/>
        <v>0</v>
      </c>
    </row>
    <row r="79" spans="1:12" ht="78.75" x14ac:dyDescent="0.25">
      <c r="A79" s="223">
        <v>66</v>
      </c>
      <c r="B79" s="208" t="s">
        <v>416</v>
      </c>
      <c r="C79" s="208" t="s">
        <v>429</v>
      </c>
      <c r="D79" s="208" t="s">
        <v>525</v>
      </c>
      <c r="E79" s="61">
        <v>0.18</v>
      </c>
      <c r="F79" s="63"/>
      <c r="G79" s="208" t="s">
        <v>246</v>
      </c>
      <c r="H79" s="208" t="s">
        <v>468</v>
      </c>
      <c r="I79" s="208">
        <v>3780</v>
      </c>
      <c r="J79" s="227"/>
      <c r="K79" s="44">
        <f t="shared" si="2"/>
        <v>0</v>
      </c>
      <c r="L79" s="44">
        <f t="shared" si="3"/>
        <v>0</v>
      </c>
    </row>
    <row r="80" spans="1:12" ht="110.25" x14ac:dyDescent="0.25">
      <c r="A80" s="223">
        <v>67</v>
      </c>
      <c r="B80" s="208" t="s">
        <v>416</v>
      </c>
      <c r="C80" s="208" t="s">
        <v>430</v>
      </c>
      <c r="D80" s="208" t="s">
        <v>533</v>
      </c>
      <c r="E80" s="61">
        <v>0.18</v>
      </c>
      <c r="F80" s="63"/>
      <c r="G80" s="208" t="s">
        <v>247</v>
      </c>
      <c r="H80" s="208" t="s">
        <v>467</v>
      </c>
      <c r="I80" s="208">
        <v>1500</v>
      </c>
      <c r="J80" s="227"/>
      <c r="K80" s="44">
        <f t="shared" si="2"/>
        <v>0</v>
      </c>
      <c r="L80" s="44">
        <f t="shared" si="3"/>
        <v>0</v>
      </c>
    </row>
    <row r="81" spans="1:12" ht="47.25" x14ac:dyDescent="0.25">
      <c r="A81" s="223">
        <v>68</v>
      </c>
      <c r="B81" s="208" t="s">
        <v>431</v>
      </c>
      <c r="C81" s="208">
        <v>100001210</v>
      </c>
      <c r="D81" s="208" t="s">
        <v>534</v>
      </c>
      <c r="E81" s="61">
        <v>0.18</v>
      </c>
      <c r="F81" s="63"/>
      <c r="G81" s="208" t="s">
        <v>266</v>
      </c>
      <c r="H81" s="208" t="s">
        <v>402</v>
      </c>
      <c r="I81" s="208">
        <v>243</v>
      </c>
      <c r="J81" s="227"/>
      <c r="K81" s="44">
        <f t="shared" si="2"/>
        <v>0</v>
      </c>
      <c r="L81" s="44">
        <f t="shared" si="3"/>
        <v>0</v>
      </c>
    </row>
    <row r="82" spans="1:12" ht="47.25" x14ac:dyDescent="0.25">
      <c r="A82" s="223">
        <v>69</v>
      </c>
      <c r="B82" s="208" t="s">
        <v>431</v>
      </c>
      <c r="C82" s="208">
        <v>100001209</v>
      </c>
      <c r="D82" s="208" t="s">
        <v>534</v>
      </c>
      <c r="E82" s="61">
        <v>0.18</v>
      </c>
      <c r="F82" s="63"/>
      <c r="G82" s="208" t="s">
        <v>265</v>
      </c>
      <c r="H82" s="208" t="s">
        <v>402</v>
      </c>
      <c r="I82" s="208">
        <v>20</v>
      </c>
      <c r="J82" s="227"/>
      <c r="K82" s="44">
        <f t="shared" si="2"/>
        <v>0</v>
      </c>
      <c r="L82" s="44">
        <f t="shared" si="3"/>
        <v>0</v>
      </c>
    </row>
    <row r="83" spans="1:12" ht="31.5" x14ac:dyDescent="0.25">
      <c r="A83" s="223">
        <v>70</v>
      </c>
      <c r="B83" s="208" t="s">
        <v>431</v>
      </c>
      <c r="C83" s="208">
        <v>100001680</v>
      </c>
      <c r="D83" s="208" t="s">
        <v>534</v>
      </c>
      <c r="E83" s="61">
        <v>0.18</v>
      </c>
      <c r="F83" s="63"/>
      <c r="G83" s="208" t="s">
        <v>264</v>
      </c>
      <c r="H83" s="208" t="s">
        <v>402</v>
      </c>
      <c r="I83" s="208">
        <v>12</v>
      </c>
      <c r="J83" s="227"/>
      <c r="K83" s="44">
        <f t="shared" si="2"/>
        <v>0</v>
      </c>
      <c r="L83" s="44">
        <f t="shared" si="3"/>
        <v>0</v>
      </c>
    </row>
    <row r="84" spans="1:12" ht="31.5" x14ac:dyDescent="0.25">
      <c r="A84" s="223">
        <v>71</v>
      </c>
      <c r="B84" s="208" t="s">
        <v>431</v>
      </c>
      <c r="C84" s="208">
        <v>100001681</v>
      </c>
      <c r="D84" s="208" t="s">
        <v>534</v>
      </c>
      <c r="E84" s="61">
        <v>0.18</v>
      </c>
      <c r="F84" s="63"/>
      <c r="G84" s="208" t="s">
        <v>263</v>
      </c>
      <c r="H84" s="208" t="s">
        <v>402</v>
      </c>
      <c r="I84" s="208">
        <v>25</v>
      </c>
      <c r="J84" s="227"/>
      <c r="K84" s="44">
        <f t="shared" si="2"/>
        <v>0</v>
      </c>
      <c r="L84" s="44">
        <f t="shared" si="3"/>
        <v>0</v>
      </c>
    </row>
    <row r="85" spans="1:12" ht="78.75" x14ac:dyDescent="0.25">
      <c r="A85" s="223">
        <v>72</v>
      </c>
      <c r="B85" s="208" t="s">
        <v>432</v>
      </c>
      <c r="C85" s="208">
        <v>100002812</v>
      </c>
      <c r="D85" s="208" t="s">
        <v>519</v>
      </c>
      <c r="E85" s="61">
        <v>0.18</v>
      </c>
      <c r="F85" s="63"/>
      <c r="G85" s="208" t="s">
        <v>267</v>
      </c>
      <c r="H85" s="208" t="s">
        <v>399</v>
      </c>
      <c r="I85" s="208">
        <v>3</v>
      </c>
      <c r="J85" s="227"/>
      <c r="K85" s="44">
        <f t="shared" si="2"/>
        <v>0</v>
      </c>
      <c r="L85" s="44">
        <f t="shared" si="3"/>
        <v>0</v>
      </c>
    </row>
    <row r="86" spans="1:12" ht="15.75" x14ac:dyDescent="0.25">
      <c r="A86" s="223">
        <v>73</v>
      </c>
      <c r="B86" s="208" t="s">
        <v>432</v>
      </c>
      <c r="C86" s="208">
        <v>170000433</v>
      </c>
      <c r="D86" s="208" t="s">
        <v>519</v>
      </c>
      <c r="E86" s="61">
        <v>0.18</v>
      </c>
      <c r="F86" s="63"/>
      <c r="G86" s="208" t="s">
        <v>268</v>
      </c>
      <c r="H86" s="208" t="s">
        <v>399</v>
      </c>
      <c r="I86" s="208">
        <v>12</v>
      </c>
      <c r="J86" s="227"/>
      <c r="K86" s="44">
        <f t="shared" si="2"/>
        <v>0</v>
      </c>
      <c r="L86" s="44">
        <f t="shared" si="3"/>
        <v>0</v>
      </c>
    </row>
    <row r="87" spans="1:12" ht="15.75" x14ac:dyDescent="0.25">
      <c r="A87" s="223">
        <v>74</v>
      </c>
      <c r="B87" s="208" t="s">
        <v>432</v>
      </c>
      <c r="C87" s="208">
        <v>170000434</v>
      </c>
      <c r="D87" s="208" t="s">
        <v>519</v>
      </c>
      <c r="E87" s="61">
        <v>0.18</v>
      </c>
      <c r="F87" s="63"/>
      <c r="G87" s="208" t="s">
        <v>475</v>
      </c>
      <c r="H87" s="208" t="s">
        <v>399</v>
      </c>
      <c r="I87" s="208">
        <v>20</v>
      </c>
      <c r="J87" s="227"/>
      <c r="K87" s="44">
        <f t="shared" si="2"/>
        <v>0</v>
      </c>
      <c r="L87" s="44">
        <f t="shared" si="3"/>
        <v>0</v>
      </c>
    </row>
    <row r="88" spans="1:12" ht="15.75" x14ac:dyDescent="0.25">
      <c r="A88" s="223">
        <v>75</v>
      </c>
      <c r="B88" s="208" t="s">
        <v>432</v>
      </c>
      <c r="C88" s="208" t="s">
        <v>433</v>
      </c>
      <c r="D88" s="208" t="s">
        <v>519</v>
      </c>
      <c r="E88" s="61">
        <v>0.18</v>
      </c>
      <c r="F88" s="63"/>
      <c r="G88" s="208" t="s">
        <v>476</v>
      </c>
      <c r="H88" s="208" t="s">
        <v>399</v>
      </c>
      <c r="I88" s="208">
        <v>2</v>
      </c>
      <c r="J88" s="227"/>
      <c r="K88" s="44">
        <f t="shared" si="2"/>
        <v>0</v>
      </c>
      <c r="L88" s="44">
        <f t="shared" si="3"/>
        <v>0</v>
      </c>
    </row>
    <row r="89" spans="1:12" ht="15.75" x14ac:dyDescent="0.25">
      <c r="A89" s="223">
        <v>76</v>
      </c>
      <c r="B89" s="208" t="s">
        <v>432</v>
      </c>
      <c r="C89" s="208">
        <v>100002825</v>
      </c>
      <c r="D89" s="208" t="s">
        <v>519</v>
      </c>
      <c r="E89" s="61">
        <v>0.18</v>
      </c>
      <c r="F89" s="63"/>
      <c r="G89" s="208" t="s">
        <v>269</v>
      </c>
      <c r="H89" s="208" t="s">
        <v>165</v>
      </c>
      <c r="I89" s="208">
        <v>2</v>
      </c>
      <c r="J89" s="227"/>
      <c r="K89" s="44">
        <f t="shared" si="2"/>
        <v>0</v>
      </c>
      <c r="L89" s="44">
        <f t="shared" si="3"/>
        <v>0</v>
      </c>
    </row>
    <row r="90" spans="1:12" ht="15.75" x14ac:dyDescent="0.25">
      <c r="A90" s="223">
        <v>77</v>
      </c>
      <c r="B90" s="208" t="s">
        <v>432</v>
      </c>
      <c r="C90" s="208">
        <v>170000550</v>
      </c>
      <c r="D90" s="208" t="s">
        <v>535</v>
      </c>
      <c r="E90" s="61">
        <v>0.18</v>
      </c>
      <c r="F90" s="63"/>
      <c r="G90" s="208" t="s">
        <v>270</v>
      </c>
      <c r="H90" s="208" t="s">
        <v>399</v>
      </c>
      <c r="I90" s="208">
        <v>2</v>
      </c>
      <c r="J90" s="227"/>
      <c r="K90" s="44">
        <f t="shared" si="2"/>
        <v>0</v>
      </c>
      <c r="L90" s="44">
        <f t="shared" si="3"/>
        <v>0</v>
      </c>
    </row>
    <row r="91" spans="1:12" ht="31.5" x14ac:dyDescent="0.25">
      <c r="A91" s="223">
        <v>78</v>
      </c>
      <c r="B91" s="208" t="s">
        <v>432</v>
      </c>
      <c r="C91" s="208">
        <v>100002829</v>
      </c>
      <c r="D91" s="208" t="s">
        <v>519</v>
      </c>
      <c r="E91" s="61">
        <v>0.18</v>
      </c>
      <c r="F91" s="63"/>
      <c r="G91" s="208" t="s">
        <v>271</v>
      </c>
      <c r="H91" s="208" t="s">
        <v>165</v>
      </c>
      <c r="I91" s="208">
        <v>1</v>
      </c>
      <c r="J91" s="227"/>
      <c r="K91" s="44">
        <f t="shared" si="2"/>
        <v>0</v>
      </c>
      <c r="L91" s="44">
        <f t="shared" si="3"/>
        <v>0</v>
      </c>
    </row>
    <row r="92" spans="1:12" ht="15.75" x14ac:dyDescent="0.25">
      <c r="A92" s="223">
        <v>79</v>
      </c>
      <c r="B92" s="208" t="s">
        <v>432</v>
      </c>
      <c r="C92" s="208">
        <v>170000375</v>
      </c>
      <c r="D92" s="208" t="s">
        <v>519</v>
      </c>
      <c r="E92" s="61">
        <v>0.18</v>
      </c>
      <c r="F92" s="63"/>
      <c r="G92" s="208" t="s">
        <v>272</v>
      </c>
      <c r="H92" s="208" t="s">
        <v>399</v>
      </c>
      <c r="I92" s="208">
        <v>1</v>
      </c>
      <c r="J92" s="227"/>
      <c r="K92" s="44">
        <f t="shared" si="2"/>
        <v>0</v>
      </c>
      <c r="L92" s="44">
        <f t="shared" si="3"/>
        <v>0</v>
      </c>
    </row>
    <row r="93" spans="1:12" ht="15.75" x14ac:dyDescent="0.25">
      <c r="A93" s="223">
        <v>80</v>
      </c>
      <c r="B93" s="208" t="s">
        <v>432</v>
      </c>
      <c r="C93" s="208">
        <v>170000551</v>
      </c>
      <c r="D93" s="208" t="s">
        <v>535</v>
      </c>
      <c r="E93" s="61">
        <v>0.18</v>
      </c>
      <c r="F93" s="63"/>
      <c r="G93" s="208" t="s">
        <v>477</v>
      </c>
      <c r="H93" s="208" t="s">
        <v>399</v>
      </c>
      <c r="I93" s="208">
        <v>2</v>
      </c>
      <c r="J93" s="227"/>
      <c r="K93" s="44">
        <f t="shared" si="2"/>
        <v>0</v>
      </c>
      <c r="L93" s="44">
        <f t="shared" si="3"/>
        <v>0</v>
      </c>
    </row>
    <row r="94" spans="1:12" ht="31.5" x14ac:dyDescent="0.25">
      <c r="A94" s="223">
        <v>81</v>
      </c>
      <c r="B94" s="208" t="s">
        <v>432</v>
      </c>
      <c r="C94" s="208">
        <v>170004395</v>
      </c>
      <c r="D94" s="208">
        <v>998336</v>
      </c>
      <c r="E94" s="61">
        <v>0.18</v>
      </c>
      <c r="F94" s="63"/>
      <c r="G94" s="208" t="s">
        <v>478</v>
      </c>
      <c r="H94" s="208" t="s">
        <v>400</v>
      </c>
      <c r="I94" s="208">
        <v>0.5</v>
      </c>
      <c r="J94" s="227"/>
      <c r="K94" s="44">
        <f t="shared" si="2"/>
        <v>0</v>
      </c>
      <c r="L94" s="44">
        <f t="shared" si="3"/>
        <v>0</v>
      </c>
    </row>
    <row r="95" spans="1:12" ht="31.5" x14ac:dyDescent="0.25">
      <c r="A95" s="223">
        <v>82</v>
      </c>
      <c r="B95" s="208" t="s">
        <v>432</v>
      </c>
      <c r="C95" s="208">
        <v>170000356</v>
      </c>
      <c r="D95" s="208" t="s">
        <v>535</v>
      </c>
      <c r="E95" s="61">
        <v>0.18</v>
      </c>
      <c r="F95" s="63"/>
      <c r="G95" s="208" t="s">
        <v>273</v>
      </c>
      <c r="H95" s="208" t="s">
        <v>399</v>
      </c>
      <c r="I95" s="208">
        <v>1</v>
      </c>
      <c r="J95" s="227"/>
      <c r="K95" s="44">
        <f t="shared" si="2"/>
        <v>0</v>
      </c>
      <c r="L95" s="44">
        <f t="shared" si="3"/>
        <v>0</v>
      </c>
    </row>
    <row r="96" spans="1:12" ht="15.75" x14ac:dyDescent="0.25">
      <c r="A96" s="223">
        <v>83</v>
      </c>
      <c r="B96" s="208" t="s">
        <v>432</v>
      </c>
      <c r="C96" s="208">
        <v>170000435</v>
      </c>
      <c r="D96" s="208" t="s">
        <v>519</v>
      </c>
      <c r="E96" s="61">
        <v>0.18</v>
      </c>
      <c r="F96" s="63"/>
      <c r="G96" s="208" t="s">
        <v>476</v>
      </c>
      <c r="H96" s="208" t="s">
        <v>399</v>
      </c>
      <c r="I96" s="208">
        <v>2</v>
      </c>
      <c r="J96" s="227"/>
      <c r="K96" s="44">
        <f t="shared" si="2"/>
        <v>0</v>
      </c>
      <c r="L96" s="44">
        <f t="shared" si="3"/>
        <v>0</v>
      </c>
    </row>
    <row r="97" spans="1:12" ht="15.75" x14ac:dyDescent="0.25">
      <c r="A97" s="223">
        <v>84</v>
      </c>
      <c r="B97" s="208" t="s">
        <v>432</v>
      </c>
      <c r="C97" s="208">
        <v>170000434</v>
      </c>
      <c r="D97" s="208" t="s">
        <v>519</v>
      </c>
      <c r="E97" s="61">
        <v>0.18</v>
      </c>
      <c r="F97" s="63"/>
      <c r="G97" s="208" t="s">
        <v>475</v>
      </c>
      <c r="H97" s="208" t="s">
        <v>399</v>
      </c>
      <c r="I97" s="208">
        <v>2</v>
      </c>
      <c r="J97" s="227"/>
      <c r="K97" s="44">
        <f t="shared" si="2"/>
        <v>0</v>
      </c>
      <c r="L97" s="44">
        <f t="shared" si="3"/>
        <v>0</v>
      </c>
    </row>
    <row r="98" spans="1:12" ht="32.25" customHeight="1" x14ac:dyDescent="0.25">
      <c r="A98" s="224" t="s">
        <v>88</v>
      </c>
      <c r="B98" s="328" t="s">
        <v>326</v>
      </c>
      <c r="C98" s="329"/>
      <c r="D98" s="329"/>
      <c r="E98" s="329"/>
      <c r="F98" s="329"/>
      <c r="G98" s="329"/>
      <c r="H98" s="329"/>
      <c r="I98" s="329"/>
      <c r="J98" s="329"/>
      <c r="K98" s="330"/>
      <c r="L98" s="44"/>
    </row>
    <row r="99" spans="1:12" ht="31.5" x14ac:dyDescent="0.25">
      <c r="A99" s="223">
        <v>1</v>
      </c>
      <c r="B99" s="208" t="s">
        <v>434</v>
      </c>
      <c r="C99" s="208">
        <v>100006472</v>
      </c>
      <c r="D99" s="208" t="s">
        <v>518</v>
      </c>
      <c r="E99" s="61">
        <v>0.18</v>
      </c>
      <c r="F99" s="63"/>
      <c r="G99" s="208" t="s">
        <v>479</v>
      </c>
      <c r="H99" s="208" t="s">
        <v>399</v>
      </c>
      <c r="I99" s="208">
        <v>9</v>
      </c>
      <c r="J99" s="227"/>
      <c r="K99" s="44">
        <f t="shared" ref="K99:K112" si="4">J99*I99</f>
        <v>0</v>
      </c>
      <c r="L99" s="44">
        <f t="shared" ref="L99:L112" si="5">IF(ISBLANK(F99),E99*K99,F99*K99)</f>
        <v>0</v>
      </c>
    </row>
    <row r="100" spans="1:12" ht="31.5" x14ac:dyDescent="0.25">
      <c r="A100" s="223">
        <v>2</v>
      </c>
      <c r="B100" s="208" t="s">
        <v>434</v>
      </c>
      <c r="C100" s="208">
        <v>100006474</v>
      </c>
      <c r="D100" s="208" t="s">
        <v>518</v>
      </c>
      <c r="E100" s="61">
        <v>0.18</v>
      </c>
      <c r="F100" s="63"/>
      <c r="G100" s="208" t="s">
        <v>480</v>
      </c>
      <c r="H100" s="208" t="s">
        <v>399</v>
      </c>
      <c r="I100" s="208">
        <v>27</v>
      </c>
      <c r="J100" s="227"/>
      <c r="K100" s="44">
        <f t="shared" si="4"/>
        <v>0</v>
      </c>
      <c r="L100" s="44">
        <f t="shared" si="5"/>
        <v>0</v>
      </c>
    </row>
    <row r="101" spans="1:12" ht="31.5" x14ac:dyDescent="0.25">
      <c r="A101" s="223">
        <v>3</v>
      </c>
      <c r="B101" s="208" t="s">
        <v>434</v>
      </c>
      <c r="C101" s="208">
        <v>100000558</v>
      </c>
      <c r="D101" s="208" t="s">
        <v>518</v>
      </c>
      <c r="E101" s="61">
        <v>0.18</v>
      </c>
      <c r="F101" s="63"/>
      <c r="G101" s="208" t="s">
        <v>381</v>
      </c>
      <c r="H101" s="208" t="s">
        <v>399</v>
      </c>
      <c r="I101" s="208">
        <v>27</v>
      </c>
      <c r="J101" s="227"/>
      <c r="K101" s="44">
        <f t="shared" si="4"/>
        <v>0</v>
      </c>
      <c r="L101" s="44">
        <f t="shared" si="5"/>
        <v>0</v>
      </c>
    </row>
    <row r="102" spans="1:12" ht="31.5" x14ac:dyDescent="0.25">
      <c r="A102" s="223">
        <v>4</v>
      </c>
      <c r="B102" s="208" t="s">
        <v>434</v>
      </c>
      <c r="C102" s="208">
        <v>100006475</v>
      </c>
      <c r="D102" s="208" t="s">
        <v>518</v>
      </c>
      <c r="E102" s="61">
        <v>0.18</v>
      </c>
      <c r="F102" s="63"/>
      <c r="G102" s="208" t="s">
        <v>382</v>
      </c>
      <c r="H102" s="208" t="s">
        <v>399</v>
      </c>
      <c r="I102" s="208">
        <v>18</v>
      </c>
      <c r="J102" s="227"/>
      <c r="K102" s="44">
        <f t="shared" si="4"/>
        <v>0</v>
      </c>
      <c r="L102" s="44">
        <f t="shared" si="5"/>
        <v>0</v>
      </c>
    </row>
    <row r="103" spans="1:12" ht="31.5" x14ac:dyDescent="0.25">
      <c r="A103" s="223">
        <v>5</v>
      </c>
      <c r="B103" s="208" t="s">
        <v>434</v>
      </c>
      <c r="C103" s="208">
        <v>100000562</v>
      </c>
      <c r="D103" s="208" t="s">
        <v>518</v>
      </c>
      <c r="E103" s="61">
        <v>0.18</v>
      </c>
      <c r="F103" s="63"/>
      <c r="G103" s="208" t="s">
        <v>481</v>
      </c>
      <c r="H103" s="208" t="s">
        <v>399</v>
      </c>
      <c r="I103" s="208">
        <v>9</v>
      </c>
      <c r="J103" s="227"/>
      <c r="K103" s="44">
        <f t="shared" si="4"/>
        <v>0</v>
      </c>
      <c r="L103" s="44">
        <f t="shared" si="5"/>
        <v>0</v>
      </c>
    </row>
    <row r="104" spans="1:12" ht="31.5" x14ac:dyDescent="0.25">
      <c r="A104" s="223">
        <v>6</v>
      </c>
      <c r="B104" s="208" t="s">
        <v>434</v>
      </c>
      <c r="C104" s="208">
        <v>100000587</v>
      </c>
      <c r="D104" s="208" t="s">
        <v>518</v>
      </c>
      <c r="E104" s="61">
        <v>0.18</v>
      </c>
      <c r="F104" s="63"/>
      <c r="G104" s="208" t="s">
        <v>384</v>
      </c>
      <c r="H104" s="208" t="s">
        <v>399</v>
      </c>
      <c r="I104" s="208">
        <v>27</v>
      </c>
      <c r="J104" s="227"/>
      <c r="K104" s="44">
        <f t="shared" si="4"/>
        <v>0</v>
      </c>
      <c r="L104" s="44">
        <f t="shared" si="5"/>
        <v>0</v>
      </c>
    </row>
    <row r="105" spans="1:12" ht="31.5" x14ac:dyDescent="0.25">
      <c r="A105" s="223">
        <v>7</v>
      </c>
      <c r="B105" s="208" t="s">
        <v>434</v>
      </c>
      <c r="C105" s="208">
        <v>100000599</v>
      </c>
      <c r="D105" s="208" t="s">
        <v>518</v>
      </c>
      <c r="E105" s="61">
        <v>0.18</v>
      </c>
      <c r="F105" s="63"/>
      <c r="G105" s="208" t="s">
        <v>482</v>
      </c>
      <c r="H105" s="208" t="s">
        <v>399</v>
      </c>
      <c r="I105" s="208">
        <v>81</v>
      </c>
      <c r="J105" s="227"/>
      <c r="K105" s="44">
        <f t="shared" si="4"/>
        <v>0</v>
      </c>
      <c r="L105" s="44">
        <f t="shared" si="5"/>
        <v>0</v>
      </c>
    </row>
    <row r="106" spans="1:12" ht="31.5" x14ac:dyDescent="0.25">
      <c r="A106" s="223">
        <v>8</v>
      </c>
      <c r="B106" s="208" t="s">
        <v>435</v>
      </c>
      <c r="C106" s="208">
        <v>100000600</v>
      </c>
      <c r="D106" s="208" t="s">
        <v>520</v>
      </c>
      <c r="E106" s="61">
        <v>0.18</v>
      </c>
      <c r="F106" s="63"/>
      <c r="G106" s="208" t="s">
        <v>483</v>
      </c>
      <c r="H106" s="208" t="s">
        <v>165</v>
      </c>
      <c r="I106" s="208">
        <v>9</v>
      </c>
      <c r="J106" s="227"/>
      <c r="K106" s="44">
        <f t="shared" si="4"/>
        <v>0</v>
      </c>
      <c r="L106" s="44">
        <f t="shared" si="5"/>
        <v>0</v>
      </c>
    </row>
    <row r="107" spans="1:12" ht="31.5" x14ac:dyDescent="0.25">
      <c r="A107" s="223">
        <v>9</v>
      </c>
      <c r="B107" s="208" t="s">
        <v>435</v>
      </c>
      <c r="C107" s="208">
        <v>100000605</v>
      </c>
      <c r="D107" s="208" t="s">
        <v>520</v>
      </c>
      <c r="E107" s="61">
        <v>0.18</v>
      </c>
      <c r="F107" s="63"/>
      <c r="G107" s="208" t="s">
        <v>484</v>
      </c>
      <c r="H107" s="208" t="s">
        <v>165</v>
      </c>
      <c r="I107" s="208">
        <v>3</v>
      </c>
      <c r="J107" s="227"/>
      <c r="K107" s="44">
        <f t="shared" si="4"/>
        <v>0</v>
      </c>
      <c r="L107" s="44">
        <f t="shared" si="5"/>
        <v>0</v>
      </c>
    </row>
    <row r="108" spans="1:12" ht="15.75" x14ac:dyDescent="0.25">
      <c r="A108" s="223">
        <v>10</v>
      </c>
      <c r="B108" s="208" t="s">
        <v>297</v>
      </c>
      <c r="C108" s="208">
        <v>100000746</v>
      </c>
      <c r="D108" s="208" t="s">
        <v>518</v>
      </c>
      <c r="E108" s="61">
        <v>0.18</v>
      </c>
      <c r="F108" s="63"/>
      <c r="G108" s="208" t="s">
        <v>388</v>
      </c>
      <c r="H108" s="208" t="s">
        <v>399</v>
      </c>
      <c r="I108" s="208">
        <v>9</v>
      </c>
      <c r="J108" s="227"/>
      <c r="K108" s="44">
        <f t="shared" si="4"/>
        <v>0</v>
      </c>
      <c r="L108" s="44">
        <f t="shared" si="5"/>
        <v>0</v>
      </c>
    </row>
    <row r="109" spans="1:12" ht="31.5" x14ac:dyDescent="0.25">
      <c r="A109" s="223">
        <v>11</v>
      </c>
      <c r="B109" s="208" t="s">
        <v>297</v>
      </c>
      <c r="C109" s="208">
        <v>100000750</v>
      </c>
      <c r="D109" s="208" t="s">
        <v>518</v>
      </c>
      <c r="E109" s="61">
        <v>0.18</v>
      </c>
      <c r="F109" s="63"/>
      <c r="G109" s="208" t="s">
        <v>485</v>
      </c>
      <c r="H109" s="208" t="s">
        <v>165</v>
      </c>
      <c r="I109" s="208">
        <v>1</v>
      </c>
      <c r="J109" s="227"/>
      <c r="K109" s="44">
        <f t="shared" si="4"/>
        <v>0</v>
      </c>
      <c r="L109" s="44">
        <f t="shared" si="5"/>
        <v>0</v>
      </c>
    </row>
    <row r="110" spans="1:12" ht="15.75" x14ac:dyDescent="0.25">
      <c r="A110" s="223">
        <v>12</v>
      </c>
      <c r="B110" s="208" t="s">
        <v>297</v>
      </c>
      <c r="C110" s="208">
        <v>100016777</v>
      </c>
      <c r="D110" s="208" t="s">
        <v>518</v>
      </c>
      <c r="E110" s="61">
        <v>0.18</v>
      </c>
      <c r="F110" s="63"/>
      <c r="G110" s="208" t="s">
        <v>486</v>
      </c>
      <c r="H110" s="208" t="s">
        <v>399</v>
      </c>
      <c r="I110" s="208">
        <v>9</v>
      </c>
      <c r="J110" s="227"/>
      <c r="K110" s="44">
        <f t="shared" si="4"/>
        <v>0</v>
      </c>
      <c r="L110" s="44">
        <f t="shared" si="5"/>
        <v>0</v>
      </c>
    </row>
    <row r="111" spans="1:12" ht="31.5" x14ac:dyDescent="0.25">
      <c r="A111" s="223">
        <v>13</v>
      </c>
      <c r="B111" s="208" t="s">
        <v>298</v>
      </c>
      <c r="C111" s="208">
        <v>100002071</v>
      </c>
      <c r="D111" s="208" t="s">
        <v>518</v>
      </c>
      <c r="E111" s="61">
        <v>0.18</v>
      </c>
      <c r="F111" s="63"/>
      <c r="G111" s="208" t="s">
        <v>487</v>
      </c>
      <c r="H111" s="208" t="s">
        <v>399</v>
      </c>
      <c r="I111" s="208">
        <v>9</v>
      </c>
      <c r="J111" s="227"/>
      <c r="K111" s="44">
        <f t="shared" si="4"/>
        <v>0</v>
      </c>
      <c r="L111" s="44">
        <f t="shared" si="5"/>
        <v>0</v>
      </c>
    </row>
    <row r="112" spans="1:12" ht="31.5" x14ac:dyDescent="0.25">
      <c r="A112" s="223">
        <v>14</v>
      </c>
      <c r="B112" s="208" t="s">
        <v>334</v>
      </c>
      <c r="C112" s="208">
        <v>100004654</v>
      </c>
      <c r="D112" s="208" t="s">
        <v>519</v>
      </c>
      <c r="E112" s="61">
        <v>0.18</v>
      </c>
      <c r="F112" s="63"/>
      <c r="G112" s="208" t="s">
        <v>392</v>
      </c>
      <c r="H112" s="208" t="s">
        <v>399</v>
      </c>
      <c r="I112" s="208">
        <v>9</v>
      </c>
      <c r="J112" s="227"/>
      <c r="K112" s="44">
        <f t="shared" si="4"/>
        <v>0</v>
      </c>
      <c r="L112" s="44">
        <f t="shared" si="5"/>
        <v>0</v>
      </c>
    </row>
    <row r="113" spans="1:12" ht="31.5" x14ac:dyDescent="0.25">
      <c r="A113" s="223">
        <v>15</v>
      </c>
      <c r="B113" s="208" t="s">
        <v>334</v>
      </c>
      <c r="C113" s="208">
        <v>100003517</v>
      </c>
      <c r="D113" s="208" t="s">
        <v>519</v>
      </c>
      <c r="E113" s="61">
        <v>0.18</v>
      </c>
      <c r="F113" s="63"/>
      <c r="G113" s="208" t="s">
        <v>461</v>
      </c>
      <c r="H113" s="208" t="s">
        <v>400</v>
      </c>
      <c r="I113" s="208">
        <v>4</v>
      </c>
      <c r="J113" s="227"/>
      <c r="K113" s="44">
        <f t="shared" si="2"/>
        <v>0</v>
      </c>
      <c r="L113" s="44">
        <f t="shared" si="3"/>
        <v>0</v>
      </c>
    </row>
    <row r="114" spans="1:12" ht="31.5" x14ac:dyDescent="0.25">
      <c r="A114" s="223">
        <v>16</v>
      </c>
      <c r="B114" s="208" t="s">
        <v>301</v>
      </c>
      <c r="C114" s="208" t="s">
        <v>414</v>
      </c>
      <c r="D114" s="208" t="s">
        <v>518</v>
      </c>
      <c r="E114" s="61">
        <v>0.18</v>
      </c>
      <c r="F114" s="63"/>
      <c r="G114" s="208" t="s">
        <v>149</v>
      </c>
      <c r="H114" s="208" t="s">
        <v>401</v>
      </c>
      <c r="I114" s="208">
        <v>1</v>
      </c>
      <c r="J114" s="227"/>
      <c r="K114" s="44">
        <f t="shared" si="2"/>
        <v>0</v>
      </c>
      <c r="L114" s="44">
        <f t="shared" si="3"/>
        <v>0</v>
      </c>
    </row>
    <row r="115" spans="1:12" ht="31.5" x14ac:dyDescent="0.25">
      <c r="A115" s="223">
        <v>17</v>
      </c>
      <c r="B115" s="208" t="s">
        <v>301</v>
      </c>
      <c r="C115" s="208" t="s">
        <v>415</v>
      </c>
      <c r="D115" s="208" t="s">
        <v>518</v>
      </c>
      <c r="E115" s="61">
        <v>0.18</v>
      </c>
      <c r="F115" s="63"/>
      <c r="G115" s="208" t="s">
        <v>148</v>
      </c>
      <c r="H115" s="208" t="s">
        <v>401</v>
      </c>
      <c r="I115" s="208">
        <v>1</v>
      </c>
      <c r="J115" s="227"/>
      <c r="K115" s="44">
        <f t="shared" si="2"/>
        <v>0</v>
      </c>
      <c r="L115" s="44">
        <f t="shared" si="3"/>
        <v>0</v>
      </c>
    </row>
    <row r="116" spans="1:12" ht="15.75" x14ac:dyDescent="0.25">
      <c r="A116" s="223">
        <v>18</v>
      </c>
      <c r="B116" s="208" t="s">
        <v>342</v>
      </c>
      <c r="C116" s="208">
        <v>100003103</v>
      </c>
      <c r="D116" s="208" t="s">
        <v>520</v>
      </c>
      <c r="E116" s="61">
        <v>0.18</v>
      </c>
      <c r="F116" s="63"/>
      <c r="G116" s="208" t="s">
        <v>233</v>
      </c>
      <c r="H116" s="208" t="s">
        <v>400</v>
      </c>
      <c r="I116" s="208">
        <v>2</v>
      </c>
      <c r="J116" s="227"/>
      <c r="K116" s="44">
        <f t="shared" si="2"/>
        <v>0</v>
      </c>
      <c r="L116" s="44">
        <f t="shared" si="3"/>
        <v>0</v>
      </c>
    </row>
    <row r="117" spans="1:12" ht="47.25" x14ac:dyDescent="0.25">
      <c r="A117" s="223">
        <v>19</v>
      </c>
      <c r="B117" s="208" t="s">
        <v>416</v>
      </c>
      <c r="C117" s="208">
        <v>100004518</v>
      </c>
      <c r="D117" s="208" t="s">
        <v>524</v>
      </c>
      <c r="E117" s="61">
        <v>0.18</v>
      </c>
      <c r="F117" s="63"/>
      <c r="G117" s="208" t="s">
        <v>262</v>
      </c>
      <c r="H117" s="208" t="s">
        <v>467</v>
      </c>
      <c r="I117" s="208">
        <v>10640</v>
      </c>
      <c r="J117" s="227"/>
      <c r="K117" s="44">
        <f t="shared" si="2"/>
        <v>0</v>
      </c>
      <c r="L117" s="44">
        <f t="shared" si="3"/>
        <v>0</v>
      </c>
    </row>
    <row r="118" spans="1:12" ht="63" x14ac:dyDescent="0.25">
      <c r="A118" s="223">
        <v>20</v>
      </c>
      <c r="B118" s="208" t="s">
        <v>416</v>
      </c>
      <c r="C118" s="208" t="s">
        <v>436</v>
      </c>
      <c r="D118" s="208" t="s">
        <v>524</v>
      </c>
      <c r="E118" s="61">
        <v>0.18</v>
      </c>
      <c r="F118" s="63"/>
      <c r="G118" s="208" t="s">
        <v>261</v>
      </c>
      <c r="H118" s="208" t="s">
        <v>467</v>
      </c>
      <c r="I118" s="208">
        <v>1182</v>
      </c>
      <c r="J118" s="227"/>
      <c r="K118" s="44">
        <f t="shared" si="2"/>
        <v>0</v>
      </c>
      <c r="L118" s="44">
        <f t="shared" si="3"/>
        <v>0</v>
      </c>
    </row>
    <row r="119" spans="1:12" ht="15.75" x14ac:dyDescent="0.25">
      <c r="A119" s="223">
        <v>21</v>
      </c>
      <c r="B119" s="208" t="s">
        <v>416</v>
      </c>
      <c r="C119" s="208" t="s">
        <v>437</v>
      </c>
      <c r="D119" s="208" t="s">
        <v>525</v>
      </c>
      <c r="E119" s="61">
        <v>0.18</v>
      </c>
      <c r="F119" s="63"/>
      <c r="G119" s="208" t="s">
        <v>260</v>
      </c>
      <c r="H119" s="208" t="s">
        <v>467</v>
      </c>
      <c r="I119" s="208">
        <v>369</v>
      </c>
      <c r="J119" s="227"/>
      <c r="K119" s="44">
        <f t="shared" ref="K119:K150" si="6">J119*I119</f>
        <v>0</v>
      </c>
      <c r="L119" s="44">
        <f t="shared" ref="L119:L150" si="7">IF(ISBLANK(F119),E119*K119,F119*K119)</f>
        <v>0</v>
      </c>
    </row>
    <row r="120" spans="1:12" ht="15.75" x14ac:dyDescent="0.25">
      <c r="A120" s="223">
        <v>22</v>
      </c>
      <c r="B120" s="208" t="s">
        <v>416</v>
      </c>
      <c r="C120" s="208" t="s">
        <v>438</v>
      </c>
      <c r="D120" s="208" t="s">
        <v>525</v>
      </c>
      <c r="E120" s="61">
        <v>0.18</v>
      </c>
      <c r="F120" s="63"/>
      <c r="G120" s="208" t="s">
        <v>259</v>
      </c>
      <c r="H120" s="208" t="s">
        <v>467</v>
      </c>
      <c r="I120" s="208">
        <v>84</v>
      </c>
      <c r="J120" s="227"/>
      <c r="K120" s="44">
        <f t="shared" si="6"/>
        <v>0</v>
      </c>
      <c r="L120" s="44">
        <f t="shared" si="7"/>
        <v>0</v>
      </c>
    </row>
    <row r="121" spans="1:12" ht="31.5" x14ac:dyDescent="0.25">
      <c r="A121" s="223">
        <v>23</v>
      </c>
      <c r="B121" s="208" t="s">
        <v>416</v>
      </c>
      <c r="C121" s="208" t="s">
        <v>439</v>
      </c>
      <c r="D121" s="208" t="s">
        <v>525</v>
      </c>
      <c r="E121" s="61">
        <v>0.18</v>
      </c>
      <c r="F121" s="63"/>
      <c r="G121" s="208" t="s">
        <v>258</v>
      </c>
      <c r="H121" s="208" t="s">
        <v>467</v>
      </c>
      <c r="I121" s="208">
        <v>2298</v>
      </c>
      <c r="J121" s="227"/>
      <c r="K121" s="44">
        <f t="shared" si="6"/>
        <v>0</v>
      </c>
      <c r="L121" s="44">
        <f t="shared" si="7"/>
        <v>0</v>
      </c>
    </row>
    <row r="122" spans="1:12" ht="15.75" x14ac:dyDescent="0.25">
      <c r="A122" s="223">
        <v>24</v>
      </c>
      <c r="B122" s="208" t="s">
        <v>416</v>
      </c>
      <c r="C122" s="180">
        <v>100001329</v>
      </c>
      <c r="D122" s="208" t="s">
        <v>525</v>
      </c>
      <c r="E122" s="61">
        <v>0.18</v>
      </c>
      <c r="F122" s="63"/>
      <c r="G122" s="180" t="s">
        <v>257</v>
      </c>
      <c r="H122" s="180" t="s">
        <v>402</v>
      </c>
      <c r="I122" s="180">
        <v>179</v>
      </c>
      <c r="J122" s="227"/>
      <c r="K122" s="44">
        <f t="shared" si="6"/>
        <v>0</v>
      </c>
      <c r="L122" s="44">
        <f t="shared" si="7"/>
        <v>0</v>
      </c>
    </row>
    <row r="123" spans="1:12" ht="15.75" x14ac:dyDescent="0.25">
      <c r="A123" s="223">
        <v>25</v>
      </c>
      <c r="B123" s="208" t="s">
        <v>416</v>
      </c>
      <c r="C123" s="208" t="s">
        <v>440</v>
      </c>
      <c r="D123" s="208" t="s">
        <v>526</v>
      </c>
      <c r="E123" s="61">
        <v>0.18</v>
      </c>
      <c r="F123" s="63"/>
      <c r="G123" s="208" t="s">
        <v>256</v>
      </c>
      <c r="H123" s="208" t="s">
        <v>468</v>
      </c>
      <c r="I123" s="208">
        <v>15300</v>
      </c>
      <c r="J123" s="227"/>
      <c r="K123" s="44">
        <f t="shared" si="6"/>
        <v>0</v>
      </c>
      <c r="L123" s="44">
        <f t="shared" si="7"/>
        <v>0</v>
      </c>
    </row>
    <row r="124" spans="1:12" ht="15.75" x14ac:dyDescent="0.25">
      <c r="A124" s="223">
        <v>26</v>
      </c>
      <c r="B124" s="208" t="s">
        <v>416</v>
      </c>
      <c r="C124" s="208" t="s">
        <v>417</v>
      </c>
      <c r="D124" s="208">
        <v>995424</v>
      </c>
      <c r="E124" s="61">
        <v>0.18</v>
      </c>
      <c r="F124" s="63"/>
      <c r="G124" s="208" t="s">
        <v>255</v>
      </c>
      <c r="H124" s="208" t="s">
        <v>468</v>
      </c>
      <c r="I124" s="208">
        <v>16800</v>
      </c>
      <c r="J124" s="227"/>
      <c r="K124" s="44">
        <f t="shared" si="6"/>
        <v>0</v>
      </c>
      <c r="L124" s="44">
        <f t="shared" si="7"/>
        <v>0</v>
      </c>
    </row>
    <row r="125" spans="1:12" ht="47.25" x14ac:dyDescent="0.25">
      <c r="A125" s="223">
        <v>27</v>
      </c>
      <c r="B125" s="208" t="s">
        <v>416</v>
      </c>
      <c r="C125" s="180" t="s">
        <v>441</v>
      </c>
      <c r="D125" s="208">
        <v>995423</v>
      </c>
      <c r="E125" s="61">
        <v>0.18</v>
      </c>
      <c r="F125" s="63"/>
      <c r="G125" s="180" t="s">
        <v>253</v>
      </c>
      <c r="H125" s="180" t="s">
        <v>468</v>
      </c>
      <c r="I125" s="180">
        <v>16800</v>
      </c>
      <c r="J125" s="227"/>
      <c r="K125" s="44">
        <f t="shared" si="6"/>
        <v>0</v>
      </c>
      <c r="L125" s="44">
        <f t="shared" si="7"/>
        <v>0</v>
      </c>
    </row>
    <row r="126" spans="1:12" ht="31.5" x14ac:dyDescent="0.25">
      <c r="A126" s="223">
        <v>28</v>
      </c>
      <c r="B126" s="208" t="s">
        <v>416</v>
      </c>
      <c r="C126" s="208" t="s">
        <v>442</v>
      </c>
      <c r="D126" s="208" t="s">
        <v>526</v>
      </c>
      <c r="E126" s="61">
        <v>0.18</v>
      </c>
      <c r="F126" s="63"/>
      <c r="G126" s="208" t="s">
        <v>254</v>
      </c>
      <c r="H126" s="208" t="s">
        <v>468</v>
      </c>
      <c r="I126" s="208">
        <v>1500</v>
      </c>
      <c r="J126" s="227"/>
      <c r="K126" s="44">
        <f t="shared" si="6"/>
        <v>0</v>
      </c>
      <c r="L126" s="44">
        <f t="shared" si="7"/>
        <v>0</v>
      </c>
    </row>
    <row r="127" spans="1:12" ht="63" x14ac:dyDescent="0.25">
      <c r="A127" s="223">
        <v>29</v>
      </c>
      <c r="B127" s="208" t="s">
        <v>416</v>
      </c>
      <c r="C127" s="208" t="s">
        <v>443</v>
      </c>
      <c r="D127" s="208" t="s">
        <v>527</v>
      </c>
      <c r="E127" s="61">
        <v>0.18</v>
      </c>
      <c r="F127" s="63"/>
      <c r="G127" s="208" t="s">
        <v>252</v>
      </c>
      <c r="H127" s="208" t="s">
        <v>468</v>
      </c>
      <c r="I127" s="208">
        <v>1641</v>
      </c>
      <c r="J127" s="227"/>
      <c r="K127" s="44">
        <f t="shared" si="6"/>
        <v>0</v>
      </c>
      <c r="L127" s="44">
        <f t="shared" si="7"/>
        <v>0</v>
      </c>
    </row>
    <row r="128" spans="1:12" ht="31.5" x14ac:dyDescent="0.25">
      <c r="A128" s="223">
        <v>30</v>
      </c>
      <c r="B128" s="208" t="s">
        <v>416</v>
      </c>
      <c r="C128" s="208">
        <v>100020960</v>
      </c>
      <c r="D128" s="208" t="s">
        <v>521</v>
      </c>
      <c r="E128" s="61">
        <v>0.18</v>
      </c>
      <c r="F128" s="63"/>
      <c r="G128" s="208" t="s">
        <v>469</v>
      </c>
      <c r="H128" s="208" t="s">
        <v>470</v>
      </c>
      <c r="I128" s="208">
        <v>15</v>
      </c>
      <c r="J128" s="227"/>
      <c r="K128" s="44">
        <f t="shared" si="6"/>
        <v>0</v>
      </c>
      <c r="L128" s="44">
        <f t="shared" si="7"/>
        <v>0</v>
      </c>
    </row>
    <row r="129" spans="1:12" ht="31.5" x14ac:dyDescent="0.25">
      <c r="A129" s="223">
        <v>31</v>
      </c>
      <c r="B129" s="208" t="s">
        <v>416</v>
      </c>
      <c r="C129" s="208" t="s">
        <v>418</v>
      </c>
      <c r="D129" s="208" t="s">
        <v>521</v>
      </c>
      <c r="E129" s="61">
        <v>0.18</v>
      </c>
      <c r="F129" s="63"/>
      <c r="G129" s="208" t="s">
        <v>471</v>
      </c>
      <c r="H129" s="208" t="s">
        <v>470</v>
      </c>
      <c r="I129" s="208">
        <v>15</v>
      </c>
      <c r="J129" s="227"/>
      <c r="K129" s="44">
        <f t="shared" si="6"/>
        <v>0</v>
      </c>
      <c r="L129" s="44">
        <f t="shared" si="7"/>
        <v>0</v>
      </c>
    </row>
    <row r="130" spans="1:12" ht="31.5" x14ac:dyDescent="0.25">
      <c r="A130" s="223">
        <v>32</v>
      </c>
      <c r="B130" s="208" t="s">
        <v>416</v>
      </c>
      <c r="C130" s="208" t="s">
        <v>419</v>
      </c>
      <c r="D130" s="208" t="s">
        <v>521</v>
      </c>
      <c r="E130" s="61">
        <v>0.18</v>
      </c>
      <c r="F130" s="63"/>
      <c r="G130" s="208" t="s">
        <v>472</v>
      </c>
      <c r="H130" s="208" t="s">
        <v>470</v>
      </c>
      <c r="I130" s="208">
        <v>15</v>
      </c>
      <c r="J130" s="227"/>
      <c r="K130" s="44">
        <f t="shared" si="6"/>
        <v>0</v>
      </c>
      <c r="L130" s="44">
        <f t="shared" si="7"/>
        <v>0</v>
      </c>
    </row>
    <row r="131" spans="1:12" ht="63" x14ac:dyDescent="0.25">
      <c r="A131" s="223">
        <v>33</v>
      </c>
      <c r="B131" s="208" t="s">
        <v>416</v>
      </c>
      <c r="C131" s="208">
        <v>100008611</v>
      </c>
      <c r="D131" s="208" t="s">
        <v>528</v>
      </c>
      <c r="E131" s="61">
        <v>0.18</v>
      </c>
      <c r="F131" s="63"/>
      <c r="G131" s="208" t="s">
        <v>242</v>
      </c>
      <c r="H131" s="208" t="s">
        <v>470</v>
      </c>
      <c r="I131" s="208">
        <v>250</v>
      </c>
      <c r="J131" s="227"/>
      <c r="K131" s="44">
        <f t="shared" si="6"/>
        <v>0</v>
      </c>
      <c r="L131" s="44">
        <f t="shared" si="7"/>
        <v>0</v>
      </c>
    </row>
    <row r="132" spans="1:12" ht="15.75" x14ac:dyDescent="0.25">
      <c r="A132" s="223">
        <v>34</v>
      </c>
      <c r="B132" s="208" t="s">
        <v>416</v>
      </c>
      <c r="C132" s="208" t="s">
        <v>444</v>
      </c>
      <c r="D132" s="208" t="s">
        <v>529</v>
      </c>
      <c r="E132" s="61">
        <v>0.18</v>
      </c>
      <c r="F132" s="63"/>
      <c r="G132" s="208" t="s">
        <v>251</v>
      </c>
      <c r="H132" s="208" t="s">
        <v>399</v>
      </c>
      <c r="I132" s="208">
        <v>2</v>
      </c>
      <c r="J132" s="227"/>
      <c r="K132" s="44">
        <f t="shared" si="6"/>
        <v>0</v>
      </c>
      <c r="L132" s="44">
        <f t="shared" si="7"/>
        <v>0</v>
      </c>
    </row>
    <row r="133" spans="1:12" ht="47.25" x14ac:dyDescent="0.25">
      <c r="A133" s="223">
        <v>35</v>
      </c>
      <c r="B133" s="208" t="s">
        <v>416</v>
      </c>
      <c r="C133" s="208" t="s">
        <v>445</v>
      </c>
      <c r="D133" s="208" t="s">
        <v>525</v>
      </c>
      <c r="E133" s="61">
        <v>0.18</v>
      </c>
      <c r="F133" s="63"/>
      <c r="G133" s="208" t="s">
        <v>236</v>
      </c>
      <c r="H133" s="208" t="s">
        <v>470</v>
      </c>
      <c r="I133" s="208">
        <v>538</v>
      </c>
      <c r="J133" s="227"/>
      <c r="K133" s="44">
        <f t="shared" si="6"/>
        <v>0</v>
      </c>
      <c r="L133" s="44">
        <f t="shared" si="7"/>
        <v>0</v>
      </c>
    </row>
    <row r="134" spans="1:12" ht="47.25" x14ac:dyDescent="0.25">
      <c r="A134" s="223">
        <v>36</v>
      </c>
      <c r="B134" s="208" t="s">
        <v>416</v>
      </c>
      <c r="C134" s="208" t="s">
        <v>420</v>
      </c>
      <c r="D134" s="208" t="s">
        <v>525</v>
      </c>
      <c r="E134" s="61">
        <v>0.18</v>
      </c>
      <c r="F134" s="63"/>
      <c r="G134" s="208" t="s">
        <v>237</v>
      </c>
      <c r="H134" s="208" t="s">
        <v>470</v>
      </c>
      <c r="I134" s="208">
        <v>275</v>
      </c>
      <c r="J134" s="227"/>
      <c r="K134" s="44">
        <f t="shared" si="6"/>
        <v>0</v>
      </c>
      <c r="L134" s="44">
        <f t="shared" si="7"/>
        <v>0</v>
      </c>
    </row>
    <row r="135" spans="1:12" ht="47.25" x14ac:dyDescent="0.25">
      <c r="A135" s="223">
        <v>37</v>
      </c>
      <c r="B135" s="208" t="s">
        <v>416</v>
      </c>
      <c r="C135" s="208" t="s">
        <v>421</v>
      </c>
      <c r="D135" s="208" t="s">
        <v>525</v>
      </c>
      <c r="E135" s="61">
        <v>0.18</v>
      </c>
      <c r="F135" s="63"/>
      <c r="G135" s="208" t="s">
        <v>238</v>
      </c>
      <c r="H135" s="208" t="s">
        <v>470</v>
      </c>
      <c r="I135" s="208">
        <v>275</v>
      </c>
      <c r="J135" s="227"/>
      <c r="K135" s="44">
        <f t="shared" si="6"/>
        <v>0</v>
      </c>
      <c r="L135" s="44">
        <f t="shared" si="7"/>
        <v>0</v>
      </c>
    </row>
    <row r="136" spans="1:12" ht="47.25" x14ac:dyDescent="0.25">
      <c r="A136" s="223">
        <v>38</v>
      </c>
      <c r="B136" s="208" t="s">
        <v>416</v>
      </c>
      <c r="C136" s="208" t="s">
        <v>422</v>
      </c>
      <c r="D136" s="208" t="s">
        <v>525</v>
      </c>
      <c r="E136" s="61">
        <v>0.18</v>
      </c>
      <c r="F136" s="63"/>
      <c r="G136" s="208" t="s">
        <v>239</v>
      </c>
      <c r="H136" s="208" t="s">
        <v>470</v>
      </c>
      <c r="I136" s="208">
        <v>275</v>
      </c>
      <c r="J136" s="227"/>
      <c r="K136" s="44">
        <f t="shared" si="6"/>
        <v>0</v>
      </c>
      <c r="L136" s="44">
        <f t="shared" si="7"/>
        <v>0</v>
      </c>
    </row>
    <row r="137" spans="1:12" ht="31.5" x14ac:dyDescent="0.25">
      <c r="A137" s="223">
        <v>39</v>
      </c>
      <c r="B137" s="208" t="s">
        <v>416</v>
      </c>
      <c r="C137" s="208" t="s">
        <v>446</v>
      </c>
      <c r="D137" s="208" t="s">
        <v>525</v>
      </c>
      <c r="E137" s="61">
        <v>0.18</v>
      </c>
      <c r="F137" s="63"/>
      <c r="G137" s="208" t="s">
        <v>250</v>
      </c>
      <c r="H137" s="208" t="s">
        <v>470</v>
      </c>
      <c r="I137" s="208">
        <v>175</v>
      </c>
      <c r="J137" s="227"/>
      <c r="K137" s="44">
        <f t="shared" si="6"/>
        <v>0</v>
      </c>
      <c r="L137" s="44">
        <f t="shared" si="7"/>
        <v>0</v>
      </c>
    </row>
    <row r="138" spans="1:12" ht="31.5" x14ac:dyDescent="0.25">
      <c r="A138" s="223">
        <v>40</v>
      </c>
      <c r="B138" s="208" t="s">
        <v>416</v>
      </c>
      <c r="C138" s="208" t="s">
        <v>447</v>
      </c>
      <c r="D138" s="208" t="s">
        <v>530</v>
      </c>
      <c r="E138" s="61">
        <v>0.18</v>
      </c>
      <c r="F138" s="63"/>
      <c r="G138" s="208" t="s">
        <v>235</v>
      </c>
      <c r="H138" s="208" t="s">
        <v>470</v>
      </c>
      <c r="I138" s="208">
        <v>80</v>
      </c>
      <c r="J138" s="227"/>
      <c r="K138" s="44">
        <f t="shared" si="6"/>
        <v>0</v>
      </c>
      <c r="L138" s="44">
        <f t="shared" si="7"/>
        <v>0</v>
      </c>
    </row>
    <row r="139" spans="1:12" ht="31.5" x14ac:dyDescent="0.25">
      <c r="A139" s="223">
        <v>41</v>
      </c>
      <c r="B139" s="208" t="s">
        <v>416</v>
      </c>
      <c r="C139" s="208" t="s">
        <v>448</v>
      </c>
      <c r="D139" s="208" t="s">
        <v>525</v>
      </c>
      <c r="E139" s="61">
        <v>0.18</v>
      </c>
      <c r="F139" s="63"/>
      <c r="G139" s="208" t="s">
        <v>249</v>
      </c>
      <c r="H139" s="208" t="s">
        <v>470</v>
      </c>
      <c r="I139" s="208">
        <v>185</v>
      </c>
      <c r="J139" s="227"/>
      <c r="K139" s="44">
        <f t="shared" si="6"/>
        <v>0</v>
      </c>
      <c r="L139" s="44">
        <f t="shared" si="7"/>
        <v>0</v>
      </c>
    </row>
    <row r="140" spans="1:12" ht="31.5" x14ac:dyDescent="0.25">
      <c r="A140" s="223">
        <v>42</v>
      </c>
      <c r="B140" s="208" t="s">
        <v>416</v>
      </c>
      <c r="C140" s="208" t="s">
        <v>423</v>
      </c>
      <c r="D140" s="208" t="s">
        <v>525</v>
      </c>
      <c r="E140" s="61">
        <v>0.18</v>
      </c>
      <c r="F140" s="63"/>
      <c r="G140" s="208" t="s">
        <v>248</v>
      </c>
      <c r="H140" s="208" t="s">
        <v>470</v>
      </c>
      <c r="I140" s="208">
        <v>125</v>
      </c>
      <c r="J140" s="227"/>
      <c r="K140" s="44">
        <f t="shared" si="6"/>
        <v>0</v>
      </c>
      <c r="L140" s="44">
        <f t="shared" si="7"/>
        <v>0</v>
      </c>
    </row>
    <row r="141" spans="1:12" ht="47.25" x14ac:dyDescent="0.25">
      <c r="A141" s="223">
        <v>43</v>
      </c>
      <c r="B141" s="208" t="s">
        <v>416</v>
      </c>
      <c r="C141" s="208">
        <v>100001721</v>
      </c>
      <c r="D141" s="208" t="s">
        <v>526</v>
      </c>
      <c r="E141" s="61">
        <v>0.18</v>
      </c>
      <c r="F141" s="63"/>
      <c r="G141" s="208" t="s">
        <v>241</v>
      </c>
      <c r="H141" s="208" t="s">
        <v>467</v>
      </c>
      <c r="I141" s="208">
        <v>689</v>
      </c>
      <c r="J141" s="227"/>
      <c r="K141" s="44">
        <f t="shared" si="6"/>
        <v>0</v>
      </c>
      <c r="L141" s="44">
        <f t="shared" si="7"/>
        <v>0</v>
      </c>
    </row>
    <row r="142" spans="1:12" ht="47.25" x14ac:dyDescent="0.25">
      <c r="A142" s="223">
        <v>44</v>
      </c>
      <c r="B142" s="208" t="s">
        <v>416</v>
      </c>
      <c r="C142" s="208" t="s">
        <v>449</v>
      </c>
      <c r="D142" s="208" t="s">
        <v>526</v>
      </c>
      <c r="E142" s="61">
        <v>0.18</v>
      </c>
      <c r="F142" s="63"/>
      <c r="G142" s="208" t="s">
        <v>473</v>
      </c>
      <c r="H142" s="208" t="s">
        <v>467</v>
      </c>
      <c r="I142" s="208">
        <v>1103</v>
      </c>
      <c r="J142" s="227"/>
      <c r="K142" s="44">
        <f t="shared" si="6"/>
        <v>0</v>
      </c>
      <c r="L142" s="44">
        <f t="shared" si="7"/>
        <v>0</v>
      </c>
    </row>
    <row r="143" spans="1:12" ht="47.25" x14ac:dyDescent="0.25">
      <c r="A143" s="223">
        <v>45</v>
      </c>
      <c r="B143" s="208" t="s">
        <v>416</v>
      </c>
      <c r="C143" s="180">
        <v>100003295</v>
      </c>
      <c r="D143" s="208" t="s">
        <v>531</v>
      </c>
      <c r="E143" s="61">
        <v>0.18</v>
      </c>
      <c r="F143" s="63"/>
      <c r="G143" s="180" t="s">
        <v>474</v>
      </c>
      <c r="H143" s="208" t="s">
        <v>467</v>
      </c>
      <c r="I143" s="208">
        <v>10</v>
      </c>
      <c r="J143" s="227"/>
      <c r="K143" s="44">
        <f t="shared" si="6"/>
        <v>0</v>
      </c>
      <c r="L143" s="44">
        <f t="shared" si="7"/>
        <v>0</v>
      </c>
    </row>
    <row r="144" spans="1:12" ht="63" x14ac:dyDescent="0.25">
      <c r="A144" s="223">
        <v>46</v>
      </c>
      <c r="B144" s="208" t="s">
        <v>416</v>
      </c>
      <c r="C144" s="208">
        <v>100003437</v>
      </c>
      <c r="D144" s="208" t="s">
        <v>525</v>
      </c>
      <c r="E144" s="61">
        <v>0.18</v>
      </c>
      <c r="F144" s="63"/>
      <c r="G144" s="208" t="s">
        <v>240</v>
      </c>
      <c r="H144" s="208" t="s">
        <v>468</v>
      </c>
      <c r="I144" s="208">
        <v>30</v>
      </c>
      <c r="J144" s="227"/>
      <c r="K144" s="44">
        <f t="shared" si="6"/>
        <v>0</v>
      </c>
      <c r="L144" s="44">
        <f t="shared" si="7"/>
        <v>0</v>
      </c>
    </row>
    <row r="145" spans="1:17" ht="204.75" x14ac:dyDescent="0.25">
      <c r="A145" s="223">
        <v>47</v>
      </c>
      <c r="B145" s="208" t="s">
        <v>416</v>
      </c>
      <c r="C145" s="208">
        <v>100002911</v>
      </c>
      <c r="D145" s="208" t="s">
        <v>532</v>
      </c>
      <c r="E145" s="61">
        <v>0.18</v>
      </c>
      <c r="F145" s="63"/>
      <c r="G145" s="208" t="s">
        <v>243</v>
      </c>
      <c r="H145" s="208" t="s">
        <v>467</v>
      </c>
      <c r="I145" s="208">
        <v>20250</v>
      </c>
      <c r="J145" s="227"/>
      <c r="K145" s="44">
        <f t="shared" si="6"/>
        <v>0</v>
      </c>
      <c r="L145" s="44">
        <f t="shared" si="7"/>
        <v>0</v>
      </c>
    </row>
    <row r="146" spans="1:17" ht="94.5" x14ac:dyDescent="0.25">
      <c r="A146" s="223">
        <v>48</v>
      </c>
      <c r="B146" s="208" t="s">
        <v>416</v>
      </c>
      <c r="C146" s="208">
        <v>100002583</v>
      </c>
      <c r="D146" s="208" t="s">
        <v>532</v>
      </c>
      <c r="E146" s="61">
        <v>0.18</v>
      </c>
      <c r="F146" s="63"/>
      <c r="G146" s="208" t="s">
        <v>244</v>
      </c>
      <c r="H146" s="208" t="s">
        <v>467</v>
      </c>
      <c r="I146" s="208">
        <v>5625</v>
      </c>
      <c r="J146" s="227"/>
      <c r="K146" s="44">
        <f t="shared" si="6"/>
        <v>0</v>
      </c>
      <c r="L146" s="44">
        <f t="shared" si="7"/>
        <v>0</v>
      </c>
    </row>
    <row r="147" spans="1:17" ht="126" x14ac:dyDescent="0.25">
      <c r="A147" s="223">
        <v>49</v>
      </c>
      <c r="B147" s="208" t="s">
        <v>416</v>
      </c>
      <c r="C147" s="208">
        <v>100002914</v>
      </c>
      <c r="D147" s="208" t="s">
        <v>532</v>
      </c>
      <c r="E147" s="61">
        <v>0.18</v>
      </c>
      <c r="F147" s="63"/>
      <c r="G147" s="208" t="s">
        <v>245</v>
      </c>
      <c r="H147" s="208" t="s">
        <v>467</v>
      </c>
      <c r="I147" s="208">
        <v>2250</v>
      </c>
      <c r="J147" s="227"/>
      <c r="K147" s="44">
        <f t="shared" si="6"/>
        <v>0</v>
      </c>
      <c r="L147" s="44">
        <f t="shared" si="7"/>
        <v>0</v>
      </c>
    </row>
    <row r="148" spans="1:17" ht="78.75" x14ac:dyDescent="0.25">
      <c r="A148" s="223">
        <v>50</v>
      </c>
      <c r="B148" s="208" t="s">
        <v>416</v>
      </c>
      <c r="C148" s="208">
        <v>100007097</v>
      </c>
      <c r="D148" s="208" t="s">
        <v>525</v>
      </c>
      <c r="E148" s="61">
        <v>0.18</v>
      </c>
      <c r="F148" s="63"/>
      <c r="G148" s="208" t="s">
        <v>246</v>
      </c>
      <c r="H148" s="208" t="s">
        <v>468</v>
      </c>
      <c r="I148" s="208">
        <v>3780</v>
      </c>
      <c r="J148" s="227"/>
      <c r="K148" s="44">
        <f t="shared" si="6"/>
        <v>0</v>
      </c>
      <c r="L148" s="44">
        <f t="shared" si="7"/>
        <v>0</v>
      </c>
    </row>
    <row r="149" spans="1:17" ht="110.25" x14ac:dyDescent="0.25">
      <c r="A149" s="223">
        <v>51</v>
      </c>
      <c r="B149" s="208" t="s">
        <v>416</v>
      </c>
      <c r="C149" s="208">
        <v>100004463</v>
      </c>
      <c r="D149" s="208" t="s">
        <v>533</v>
      </c>
      <c r="E149" s="61">
        <v>0.18</v>
      </c>
      <c r="F149" s="63"/>
      <c r="G149" s="208" t="s">
        <v>247</v>
      </c>
      <c r="H149" s="208" t="s">
        <v>467</v>
      </c>
      <c r="I149" s="208">
        <v>1500</v>
      </c>
      <c r="J149" s="227"/>
      <c r="K149" s="44">
        <f t="shared" si="6"/>
        <v>0</v>
      </c>
      <c r="L149" s="44">
        <f t="shared" si="7"/>
        <v>0</v>
      </c>
    </row>
    <row r="150" spans="1:17" ht="47.25" x14ac:dyDescent="0.25">
      <c r="A150" s="223">
        <v>52</v>
      </c>
      <c r="B150" s="208" t="s">
        <v>431</v>
      </c>
      <c r="C150" s="208">
        <v>100001210</v>
      </c>
      <c r="D150" s="208" t="s">
        <v>534</v>
      </c>
      <c r="E150" s="61">
        <v>0.18</v>
      </c>
      <c r="F150" s="63"/>
      <c r="G150" s="208" t="s">
        <v>266</v>
      </c>
      <c r="H150" s="208" t="s">
        <v>402</v>
      </c>
      <c r="I150" s="208">
        <v>154</v>
      </c>
      <c r="J150" s="227"/>
      <c r="K150" s="44">
        <f t="shared" si="6"/>
        <v>0</v>
      </c>
      <c r="L150" s="44">
        <f t="shared" si="7"/>
        <v>0</v>
      </c>
    </row>
    <row r="151" spans="1:17" ht="47.25" x14ac:dyDescent="0.25">
      <c r="A151" s="223">
        <v>53</v>
      </c>
      <c r="B151" s="208" t="s">
        <v>431</v>
      </c>
      <c r="C151" s="208" t="s">
        <v>450</v>
      </c>
      <c r="D151" s="208" t="s">
        <v>534</v>
      </c>
      <c r="E151" s="61">
        <v>0.18</v>
      </c>
      <c r="F151" s="63"/>
      <c r="G151" s="208" t="s">
        <v>265</v>
      </c>
      <c r="H151" s="208" t="s">
        <v>402</v>
      </c>
      <c r="I151" s="208">
        <v>33</v>
      </c>
      <c r="J151" s="227"/>
      <c r="K151" s="44">
        <f t="shared" ref="K151:K153" si="8">J151*I151</f>
        <v>0</v>
      </c>
      <c r="L151" s="44">
        <f t="shared" ref="L151:L153" si="9">IF(ISBLANK(F151),E151*K151,F151*K151)</f>
        <v>0</v>
      </c>
    </row>
    <row r="152" spans="1:17" ht="31.5" x14ac:dyDescent="0.25">
      <c r="A152" s="223">
        <v>54</v>
      </c>
      <c r="B152" s="208" t="s">
        <v>431</v>
      </c>
      <c r="C152" s="208">
        <v>100001680</v>
      </c>
      <c r="D152" s="208" t="s">
        <v>534</v>
      </c>
      <c r="E152" s="61">
        <v>0.18</v>
      </c>
      <c r="F152" s="63"/>
      <c r="G152" s="208" t="s">
        <v>264</v>
      </c>
      <c r="H152" s="208" t="s">
        <v>402</v>
      </c>
      <c r="I152" s="208">
        <v>12</v>
      </c>
      <c r="J152" s="227"/>
      <c r="K152" s="44">
        <f>J152*I152</f>
        <v>0</v>
      </c>
      <c r="L152" s="44">
        <f t="shared" si="9"/>
        <v>0</v>
      </c>
    </row>
    <row r="153" spans="1:17" ht="31.5" x14ac:dyDescent="0.25">
      <c r="A153" s="223">
        <v>55</v>
      </c>
      <c r="B153" s="208" t="s">
        <v>431</v>
      </c>
      <c r="C153" s="208">
        <v>100001681</v>
      </c>
      <c r="D153" s="208" t="s">
        <v>534</v>
      </c>
      <c r="E153" s="61">
        <v>0.18</v>
      </c>
      <c r="F153" s="63"/>
      <c r="G153" s="208" t="s">
        <v>263</v>
      </c>
      <c r="H153" s="208" t="s">
        <v>402</v>
      </c>
      <c r="I153" s="208">
        <v>20</v>
      </c>
      <c r="J153" s="227"/>
      <c r="K153" s="44">
        <f t="shared" si="8"/>
        <v>0</v>
      </c>
      <c r="L153" s="44">
        <f t="shared" si="9"/>
        <v>0</v>
      </c>
    </row>
    <row r="154" spans="1:17" ht="42" customHeight="1" x14ac:dyDescent="0.25">
      <c r="A154" s="47"/>
      <c r="B154" s="47"/>
      <c r="C154" s="47"/>
      <c r="D154" s="48"/>
      <c r="E154" s="47"/>
      <c r="F154" s="47"/>
      <c r="G154" s="331" t="s">
        <v>56</v>
      </c>
      <c r="H154" s="332"/>
      <c r="I154" s="332"/>
      <c r="J154" s="333"/>
      <c r="K154" s="68">
        <f>SUM(K14:K153)</f>
        <v>0</v>
      </c>
      <c r="L154" s="66">
        <f>SUM(L14:L153)</f>
        <v>0</v>
      </c>
      <c r="M154" s="64"/>
      <c r="N154" s="64"/>
      <c r="O154" s="64"/>
      <c r="P154" s="64"/>
      <c r="Q154" s="64"/>
    </row>
    <row r="155" spans="1:17" x14ac:dyDescent="0.25">
      <c r="I155" s="64"/>
      <c r="J155" s="64"/>
      <c r="K155" s="64"/>
      <c r="L155" s="64"/>
      <c r="M155" s="64"/>
      <c r="N155" s="64"/>
      <c r="O155" s="64"/>
      <c r="P155" s="64"/>
      <c r="Q155" s="64"/>
    </row>
    <row r="156" spans="1:17" x14ac:dyDescent="0.25">
      <c r="D156" s="50"/>
      <c r="I156" s="55" t="s">
        <v>24</v>
      </c>
      <c r="J156" s="64"/>
      <c r="K156" s="64"/>
      <c r="L156" s="64"/>
      <c r="M156" s="64"/>
      <c r="N156" s="64"/>
      <c r="O156" s="64"/>
      <c r="P156" s="64"/>
      <c r="Q156" s="64"/>
    </row>
    <row r="157" spans="1:17" x14ac:dyDescent="0.25">
      <c r="I157" s="55" t="s">
        <v>26</v>
      </c>
      <c r="J157" s="64"/>
      <c r="K157" s="64"/>
      <c r="L157" s="64"/>
      <c r="M157" s="64"/>
      <c r="N157" s="64"/>
      <c r="O157" s="64"/>
      <c r="P157" s="64"/>
      <c r="Q157" s="64"/>
    </row>
    <row r="158" spans="1:17" x14ac:dyDescent="0.25">
      <c r="I158" s="64"/>
      <c r="J158" s="64"/>
      <c r="K158" s="64"/>
      <c r="L158" s="64"/>
      <c r="M158" s="64"/>
      <c r="N158" s="64"/>
      <c r="O158" s="64"/>
      <c r="P158" s="64"/>
      <c r="Q158" s="64"/>
    </row>
    <row r="159" spans="1:17" x14ac:dyDescent="0.25">
      <c r="I159" s="64"/>
      <c r="J159" s="64"/>
      <c r="K159" s="64"/>
      <c r="L159" s="64"/>
      <c r="M159" s="64"/>
      <c r="N159" s="64"/>
      <c r="O159" s="64"/>
      <c r="P159" s="64"/>
      <c r="Q159" s="64"/>
    </row>
    <row r="160" spans="1:17" x14ac:dyDescent="0.25">
      <c r="I160" s="64"/>
      <c r="J160" s="64"/>
      <c r="K160" s="64"/>
      <c r="L160" s="64"/>
      <c r="M160" s="64"/>
      <c r="N160" s="64"/>
      <c r="O160" s="64"/>
      <c r="P160" s="64"/>
      <c r="Q160" s="64"/>
    </row>
    <row r="161" spans="9:17" x14ac:dyDescent="0.25">
      <c r="I161" s="64"/>
      <c r="J161" s="64"/>
      <c r="K161" s="64"/>
      <c r="L161" s="64"/>
      <c r="M161" s="64"/>
      <c r="N161" s="64"/>
      <c r="O161" s="64"/>
      <c r="P161" s="64"/>
      <c r="Q161" s="64"/>
    </row>
    <row r="162" spans="9:17" x14ac:dyDescent="0.25">
      <c r="I162" s="64"/>
      <c r="J162" s="64"/>
      <c r="K162" s="64"/>
      <c r="L162" s="64"/>
      <c r="M162" s="64"/>
      <c r="N162" s="64"/>
      <c r="O162" s="64"/>
      <c r="P162" s="64"/>
      <c r="Q162" s="64"/>
    </row>
    <row r="163" spans="9:17" x14ac:dyDescent="0.25">
      <c r="I163" s="64"/>
      <c r="J163" s="64"/>
      <c r="K163" s="64"/>
      <c r="L163" s="64"/>
      <c r="M163" s="64"/>
      <c r="N163" s="64"/>
      <c r="O163" s="64"/>
      <c r="P163" s="64"/>
      <c r="Q163" s="64"/>
    </row>
    <row r="164" spans="9:17" x14ac:dyDescent="0.25">
      <c r="I164" s="64"/>
      <c r="J164" s="64"/>
      <c r="K164" s="64"/>
      <c r="L164" s="64"/>
      <c r="M164" s="64"/>
      <c r="N164" s="64"/>
      <c r="O164" s="64"/>
      <c r="P164" s="64"/>
      <c r="Q164" s="64"/>
    </row>
    <row r="165" spans="9:17" x14ac:dyDescent="0.25">
      <c r="I165" s="64"/>
      <c r="J165" s="64"/>
      <c r="K165" s="64"/>
      <c r="L165" s="64"/>
      <c r="M165" s="64"/>
      <c r="N165" s="64"/>
      <c r="O165" s="64"/>
      <c r="P165" s="64"/>
      <c r="Q165" s="64"/>
    </row>
    <row r="166" spans="9:17" x14ac:dyDescent="0.25">
      <c r="I166" s="64"/>
      <c r="J166" s="64"/>
      <c r="K166" s="64"/>
      <c r="L166" s="64"/>
      <c r="M166" s="64"/>
      <c r="N166" s="64"/>
      <c r="O166" s="64"/>
      <c r="P166" s="64"/>
      <c r="Q166" s="64"/>
    </row>
    <row r="167" spans="9:17" x14ac:dyDescent="0.25">
      <c r="I167" s="64"/>
      <c r="J167" s="64"/>
      <c r="K167" s="64"/>
      <c r="L167" s="64"/>
      <c r="M167" s="64"/>
      <c r="N167" s="64"/>
      <c r="O167" s="64"/>
      <c r="P167" s="64"/>
      <c r="Q167" s="64"/>
    </row>
    <row r="168" spans="9:17" x14ac:dyDescent="0.25">
      <c r="I168" s="64"/>
      <c r="J168" s="64"/>
      <c r="K168" s="64"/>
      <c r="L168" s="64"/>
      <c r="M168" s="64"/>
      <c r="N168" s="64"/>
      <c r="O168" s="64"/>
      <c r="P168" s="64"/>
      <c r="Q168" s="64"/>
    </row>
    <row r="169" spans="9:17" x14ac:dyDescent="0.25">
      <c r="I169" s="64"/>
      <c r="J169" s="64"/>
      <c r="K169" s="64"/>
      <c r="L169" s="64"/>
      <c r="M169" s="64"/>
      <c r="N169" s="64"/>
      <c r="O169" s="64"/>
      <c r="P169" s="64"/>
      <c r="Q169" s="64"/>
    </row>
    <row r="170" spans="9:17" x14ac:dyDescent="0.25">
      <c r="I170" s="64"/>
      <c r="J170" s="64"/>
      <c r="K170" s="64"/>
      <c r="L170" s="64"/>
      <c r="M170" s="64"/>
      <c r="N170" s="64"/>
      <c r="O170" s="64"/>
      <c r="P170" s="64"/>
      <c r="Q170" s="64"/>
    </row>
    <row r="171" spans="9:17" x14ac:dyDescent="0.25">
      <c r="I171" s="64"/>
      <c r="J171" s="64"/>
      <c r="K171" s="64"/>
      <c r="L171" s="64"/>
      <c r="M171" s="64"/>
      <c r="N171" s="64"/>
      <c r="O171" s="64"/>
      <c r="P171" s="64"/>
      <c r="Q171" s="64"/>
    </row>
    <row r="172" spans="9:17" x14ac:dyDescent="0.25">
      <c r="I172" s="64"/>
      <c r="J172" s="64"/>
      <c r="K172" s="64"/>
      <c r="L172" s="64"/>
      <c r="M172" s="64"/>
      <c r="N172" s="64"/>
      <c r="O172" s="64"/>
      <c r="P172" s="64"/>
      <c r="Q172" s="64"/>
    </row>
    <row r="173" spans="9:17" x14ac:dyDescent="0.25">
      <c r="I173" s="64"/>
      <c r="J173" s="64"/>
      <c r="K173" s="64"/>
      <c r="L173" s="64"/>
      <c r="M173" s="64"/>
      <c r="N173" s="64"/>
      <c r="O173" s="64"/>
      <c r="P173" s="64"/>
      <c r="Q173" s="64"/>
    </row>
    <row r="174" spans="9:17" x14ac:dyDescent="0.25">
      <c r="I174" s="64"/>
      <c r="J174" s="64"/>
      <c r="K174" s="64"/>
      <c r="L174" s="64"/>
      <c r="M174" s="64"/>
      <c r="N174" s="64"/>
      <c r="O174" s="64"/>
      <c r="P174" s="64"/>
      <c r="Q174" s="64"/>
    </row>
    <row r="175" spans="9:17" x14ac:dyDescent="0.25">
      <c r="I175" s="64"/>
      <c r="J175" s="64"/>
      <c r="K175" s="64"/>
      <c r="L175" s="64"/>
      <c r="M175" s="64"/>
      <c r="N175" s="64"/>
      <c r="O175" s="64"/>
      <c r="P175" s="64"/>
      <c r="Q175" s="64"/>
    </row>
    <row r="176" spans="9:17" x14ac:dyDescent="0.25">
      <c r="I176" s="64"/>
      <c r="J176" s="64"/>
      <c r="K176" s="64"/>
      <c r="L176" s="64"/>
      <c r="M176" s="64"/>
      <c r="N176" s="64"/>
      <c r="O176" s="64"/>
      <c r="P176" s="64"/>
      <c r="Q176" s="64"/>
    </row>
    <row r="177" spans="9:17" x14ac:dyDescent="0.25">
      <c r="I177" s="64"/>
      <c r="J177" s="64"/>
      <c r="K177" s="64"/>
      <c r="L177" s="64"/>
      <c r="M177" s="64"/>
      <c r="N177" s="64"/>
      <c r="O177" s="64"/>
      <c r="P177" s="64"/>
      <c r="Q177" s="64"/>
    </row>
    <row r="178" spans="9:17" x14ac:dyDescent="0.25">
      <c r="I178" s="64"/>
      <c r="J178" s="64"/>
      <c r="K178" s="64"/>
      <c r="L178" s="64"/>
      <c r="M178" s="64"/>
      <c r="N178" s="64"/>
      <c r="O178" s="64"/>
      <c r="P178" s="64"/>
      <c r="Q178" s="64"/>
    </row>
    <row r="179" spans="9:17" x14ac:dyDescent="0.25">
      <c r="I179" s="64"/>
      <c r="J179" s="64"/>
      <c r="K179" s="64"/>
      <c r="L179" s="64"/>
      <c r="M179" s="64"/>
      <c r="N179" s="64"/>
      <c r="O179" s="64"/>
      <c r="P179" s="64"/>
      <c r="Q179" s="64"/>
    </row>
    <row r="180" spans="9:17" x14ac:dyDescent="0.25">
      <c r="I180" s="64"/>
      <c r="J180" s="64"/>
      <c r="K180" s="64"/>
      <c r="L180" s="64"/>
      <c r="M180" s="64"/>
      <c r="N180" s="64"/>
      <c r="O180" s="64"/>
      <c r="P180" s="64"/>
      <c r="Q180" s="64"/>
    </row>
    <row r="181" spans="9:17" x14ac:dyDescent="0.25">
      <c r="I181" s="64"/>
      <c r="J181" s="64"/>
      <c r="K181" s="64"/>
      <c r="L181" s="64"/>
      <c r="M181" s="64"/>
      <c r="N181" s="64"/>
      <c r="O181" s="64"/>
      <c r="P181" s="64"/>
      <c r="Q181" s="64"/>
    </row>
    <row r="182" spans="9:17" x14ac:dyDescent="0.25">
      <c r="I182" s="64"/>
      <c r="J182" s="64"/>
      <c r="K182" s="64"/>
      <c r="L182" s="64"/>
      <c r="M182" s="64"/>
      <c r="N182" s="64"/>
      <c r="O182" s="64"/>
      <c r="P182" s="64"/>
      <c r="Q182" s="64"/>
    </row>
    <row r="183" spans="9:17" x14ac:dyDescent="0.25">
      <c r="I183" s="64"/>
      <c r="J183" s="64"/>
      <c r="K183" s="64"/>
      <c r="L183" s="64"/>
      <c r="M183" s="64"/>
      <c r="N183" s="64"/>
      <c r="O183" s="64"/>
      <c r="P183" s="64"/>
      <c r="Q183" s="64"/>
    </row>
    <row r="184" spans="9:17" x14ac:dyDescent="0.25">
      <c r="I184" s="64"/>
      <c r="J184" s="64"/>
      <c r="K184" s="64"/>
      <c r="L184" s="64"/>
      <c r="M184" s="64"/>
      <c r="N184" s="64"/>
      <c r="O184" s="64"/>
      <c r="P184" s="64"/>
      <c r="Q184" s="64"/>
    </row>
    <row r="185" spans="9:17" x14ac:dyDescent="0.25">
      <c r="I185" s="64"/>
      <c r="J185" s="64"/>
      <c r="K185" s="64"/>
      <c r="L185" s="64"/>
      <c r="M185" s="64"/>
      <c r="N185" s="64"/>
      <c r="O185" s="64"/>
      <c r="P185" s="64"/>
      <c r="Q185" s="64"/>
    </row>
    <row r="186" spans="9:17" x14ac:dyDescent="0.25">
      <c r="I186" s="64"/>
      <c r="J186" s="64"/>
      <c r="K186" s="64"/>
      <c r="L186" s="64"/>
      <c r="M186" s="64"/>
      <c r="N186" s="64"/>
      <c r="O186" s="64"/>
      <c r="P186" s="64"/>
      <c r="Q186" s="64"/>
    </row>
    <row r="187" spans="9:17" x14ac:dyDescent="0.25">
      <c r="I187" s="64"/>
      <c r="J187" s="64"/>
      <c r="K187" s="64"/>
      <c r="L187" s="64"/>
      <c r="M187" s="64"/>
      <c r="N187" s="64"/>
      <c r="O187" s="64"/>
      <c r="P187" s="64"/>
      <c r="Q187" s="64"/>
    </row>
    <row r="188" spans="9:17" x14ac:dyDescent="0.25">
      <c r="I188" s="64"/>
      <c r="J188" s="64"/>
      <c r="K188" s="64"/>
      <c r="L188" s="64"/>
      <c r="M188" s="64"/>
      <c r="N188" s="64"/>
      <c r="O188" s="64"/>
      <c r="P188" s="64"/>
      <c r="Q188" s="64"/>
    </row>
    <row r="189" spans="9:17" x14ac:dyDescent="0.25">
      <c r="I189" s="64"/>
      <c r="J189" s="64"/>
      <c r="K189" s="64"/>
      <c r="L189" s="64"/>
      <c r="M189" s="64"/>
      <c r="N189" s="64"/>
      <c r="O189" s="64"/>
      <c r="P189" s="64"/>
      <c r="Q189" s="64"/>
    </row>
    <row r="190" spans="9:17" x14ac:dyDescent="0.25">
      <c r="I190" s="64"/>
      <c r="J190" s="64"/>
      <c r="K190" s="64"/>
      <c r="L190" s="64"/>
      <c r="M190" s="64"/>
      <c r="N190" s="64"/>
      <c r="O190" s="64"/>
      <c r="P190" s="64"/>
      <c r="Q190" s="64"/>
    </row>
    <row r="191" spans="9:17" x14ac:dyDescent="0.25">
      <c r="I191" s="64"/>
      <c r="J191" s="64"/>
      <c r="K191" s="64"/>
      <c r="L191" s="64"/>
      <c r="M191" s="64"/>
      <c r="N191" s="64"/>
      <c r="O191" s="64"/>
      <c r="P191" s="64"/>
      <c r="Q191" s="64"/>
    </row>
    <row r="192" spans="9:17" x14ac:dyDescent="0.25">
      <c r="I192" s="64"/>
      <c r="J192" s="64"/>
      <c r="K192" s="64"/>
      <c r="L192" s="64"/>
      <c r="M192" s="64"/>
      <c r="N192" s="64"/>
      <c r="O192" s="64"/>
      <c r="P192" s="64"/>
      <c r="Q192" s="64"/>
    </row>
    <row r="193" spans="9:17" x14ac:dyDescent="0.25">
      <c r="I193" s="64"/>
      <c r="J193" s="64"/>
      <c r="K193" s="64"/>
      <c r="L193" s="64"/>
      <c r="M193" s="64"/>
      <c r="N193" s="64"/>
      <c r="O193" s="64"/>
      <c r="P193" s="64"/>
      <c r="Q193" s="64"/>
    </row>
    <row r="194" spans="9:17" x14ac:dyDescent="0.25">
      <c r="I194" s="64"/>
      <c r="J194" s="64"/>
      <c r="K194" s="64"/>
      <c r="L194" s="64"/>
      <c r="M194" s="64"/>
      <c r="N194" s="64"/>
      <c r="O194" s="64"/>
      <c r="P194" s="64"/>
      <c r="Q194" s="64"/>
    </row>
    <row r="195" spans="9:17" x14ac:dyDescent="0.25">
      <c r="I195" s="64"/>
      <c r="J195" s="64"/>
      <c r="K195" s="64"/>
      <c r="L195" s="64"/>
      <c r="M195" s="64"/>
      <c r="N195" s="64"/>
      <c r="O195" s="64"/>
      <c r="P195" s="64"/>
      <c r="Q195" s="64"/>
    </row>
    <row r="196" spans="9:17" x14ac:dyDescent="0.25">
      <c r="I196" s="64"/>
      <c r="J196" s="64"/>
      <c r="K196" s="64"/>
      <c r="L196" s="64"/>
      <c r="M196" s="64"/>
      <c r="N196" s="64"/>
      <c r="O196" s="64"/>
      <c r="P196" s="64"/>
      <c r="Q196" s="64"/>
    </row>
    <row r="197" spans="9:17" x14ac:dyDescent="0.25">
      <c r="I197" s="64"/>
      <c r="J197" s="64"/>
      <c r="K197" s="64"/>
      <c r="L197" s="64"/>
      <c r="M197" s="64"/>
      <c r="N197" s="64"/>
      <c r="O197" s="64"/>
      <c r="P197" s="64"/>
      <c r="Q197" s="64"/>
    </row>
    <row r="198" spans="9:17" x14ac:dyDescent="0.25">
      <c r="I198" s="64"/>
      <c r="J198" s="64"/>
      <c r="K198" s="64"/>
      <c r="L198" s="64"/>
      <c r="M198" s="64"/>
      <c r="N198" s="64"/>
      <c r="O198" s="64"/>
      <c r="P198" s="64"/>
      <c r="Q198" s="64"/>
    </row>
    <row r="199" spans="9:17" x14ac:dyDescent="0.25">
      <c r="I199" s="64"/>
      <c r="J199" s="64"/>
      <c r="K199" s="64"/>
      <c r="L199" s="64"/>
      <c r="M199" s="64"/>
      <c r="N199" s="64"/>
      <c r="O199" s="64"/>
      <c r="P199" s="64"/>
      <c r="Q199" s="64"/>
    </row>
    <row r="200" spans="9:17" x14ac:dyDescent="0.25">
      <c r="I200" s="64"/>
      <c r="J200" s="64"/>
      <c r="K200" s="64"/>
      <c r="L200" s="64"/>
      <c r="M200" s="64"/>
      <c r="N200" s="64"/>
      <c r="O200" s="64"/>
      <c r="P200" s="64"/>
      <c r="Q200" s="64"/>
    </row>
    <row r="201" spans="9:17" x14ac:dyDescent="0.25">
      <c r="I201" s="64"/>
      <c r="J201" s="64"/>
      <c r="K201" s="64"/>
      <c r="L201" s="64"/>
      <c r="M201" s="64"/>
      <c r="N201" s="64"/>
      <c r="O201" s="64"/>
      <c r="P201" s="64"/>
      <c r="Q201" s="64"/>
    </row>
    <row r="202" spans="9:17" x14ac:dyDescent="0.25">
      <c r="I202" s="64"/>
      <c r="J202" s="64"/>
      <c r="K202" s="64"/>
      <c r="L202" s="64"/>
      <c r="M202" s="64"/>
      <c r="N202" s="64"/>
      <c r="O202" s="64"/>
      <c r="P202" s="64"/>
      <c r="Q202" s="64"/>
    </row>
    <row r="203" spans="9:17" x14ac:dyDescent="0.25">
      <c r="I203" s="64"/>
      <c r="J203" s="64"/>
      <c r="K203" s="64"/>
      <c r="L203" s="64"/>
      <c r="M203" s="64"/>
      <c r="N203" s="64"/>
      <c r="O203" s="64"/>
      <c r="P203" s="64"/>
      <c r="Q203" s="64"/>
    </row>
    <row r="204" spans="9:17" x14ac:dyDescent="0.25">
      <c r="I204" s="64"/>
      <c r="J204" s="64"/>
      <c r="K204" s="64"/>
      <c r="L204" s="64"/>
      <c r="M204" s="64"/>
      <c r="N204" s="64"/>
      <c r="O204" s="64"/>
      <c r="P204" s="64"/>
      <c r="Q204" s="64"/>
    </row>
    <row r="205" spans="9:17" x14ac:dyDescent="0.25">
      <c r="I205" s="64"/>
      <c r="J205" s="64"/>
      <c r="K205" s="64"/>
      <c r="L205" s="64"/>
      <c r="M205" s="64"/>
      <c r="N205" s="64"/>
      <c r="O205" s="64"/>
      <c r="P205" s="64"/>
      <c r="Q205" s="64"/>
    </row>
    <row r="206" spans="9:17" x14ac:dyDescent="0.25">
      <c r="I206" s="64"/>
      <c r="J206" s="64"/>
      <c r="K206" s="64"/>
      <c r="L206" s="64"/>
      <c r="M206" s="64"/>
      <c r="N206" s="64"/>
      <c r="O206" s="64"/>
      <c r="P206" s="64"/>
      <c r="Q206" s="64"/>
    </row>
    <row r="207" spans="9:17" x14ac:dyDescent="0.25">
      <c r="I207" s="64"/>
      <c r="J207" s="64"/>
      <c r="K207" s="64"/>
      <c r="L207" s="64"/>
      <c r="M207" s="64"/>
      <c r="N207" s="64"/>
      <c r="O207" s="64"/>
      <c r="P207" s="64"/>
      <c r="Q207" s="64"/>
    </row>
    <row r="208" spans="9:17" x14ac:dyDescent="0.25">
      <c r="I208" s="64"/>
      <c r="J208" s="64"/>
      <c r="K208" s="64"/>
      <c r="L208" s="64"/>
      <c r="M208" s="64"/>
      <c r="N208" s="64"/>
      <c r="O208" s="64"/>
      <c r="P208" s="64"/>
      <c r="Q208" s="64"/>
    </row>
    <row r="209" spans="9:17" x14ac:dyDescent="0.25">
      <c r="I209" s="64"/>
      <c r="J209" s="64"/>
      <c r="K209" s="64"/>
      <c r="L209" s="64"/>
      <c r="M209" s="64"/>
      <c r="N209" s="64"/>
      <c r="O209" s="64"/>
      <c r="P209" s="64"/>
      <c r="Q209" s="64"/>
    </row>
    <row r="210" spans="9:17" x14ac:dyDescent="0.25">
      <c r="I210" s="64"/>
      <c r="J210" s="64"/>
      <c r="K210" s="64"/>
      <c r="L210" s="64"/>
      <c r="M210" s="64"/>
      <c r="N210" s="64"/>
      <c r="O210" s="64"/>
      <c r="P210" s="64"/>
      <c r="Q210" s="64"/>
    </row>
    <row r="211" spans="9:17" x14ac:dyDescent="0.25">
      <c r="I211" s="64"/>
      <c r="J211" s="64"/>
      <c r="K211" s="64"/>
      <c r="L211" s="64"/>
      <c r="M211" s="64"/>
      <c r="N211" s="64"/>
      <c r="O211" s="64"/>
      <c r="P211" s="64"/>
      <c r="Q211" s="64"/>
    </row>
    <row r="212" spans="9:17" x14ac:dyDescent="0.25">
      <c r="I212" s="64"/>
      <c r="J212" s="64"/>
      <c r="K212" s="64"/>
      <c r="L212" s="64"/>
      <c r="M212" s="64"/>
      <c r="N212" s="64"/>
      <c r="O212" s="64"/>
      <c r="P212" s="64"/>
      <c r="Q212" s="64"/>
    </row>
    <row r="213" spans="9:17" x14ac:dyDescent="0.25">
      <c r="I213" s="64"/>
      <c r="J213" s="64"/>
      <c r="K213" s="64"/>
      <c r="L213" s="64"/>
      <c r="M213" s="64"/>
      <c r="N213" s="64"/>
      <c r="O213" s="64"/>
      <c r="P213" s="64"/>
      <c r="Q213" s="64"/>
    </row>
    <row r="214" spans="9:17" x14ac:dyDescent="0.25">
      <c r="I214" s="64"/>
      <c r="J214" s="64"/>
      <c r="K214" s="64"/>
      <c r="L214" s="64"/>
      <c r="M214" s="64"/>
      <c r="N214" s="64"/>
      <c r="O214" s="64"/>
      <c r="P214" s="64"/>
      <c r="Q214" s="64"/>
    </row>
    <row r="215" spans="9:17" x14ac:dyDescent="0.25">
      <c r="I215" s="64"/>
      <c r="J215" s="64"/>
      <c r="K215" s="64"/>
      <c r="L215" s="64"/>
      <c r="M215" s="64"/>
      <c r="N215" s="64"/>
      <c r="O215" s="64"/>
      <c r="P215" s="64"/>
      <c r="Q215" s="64"/>
    </row>
    <row r="216" spans="9:17" x14ac:dyDescent="0.25">
      <c r="I216" s="64"/>
      <c r="J216" s="64"/>
      <c r="K216" s="64"/>
      <c r="L216" s="64"/>
      <c r="M216" s="64"/>
      <c r="N216" s="64"/>
      <c r="O216" s="64"/>
      <c r="P216" s="64"/>
      <c r="Q216" s="64"/>
    </row>
    <row r="217" spans="9:17" x14ac:dyDescent="0.25">
      <c r="I217" s="64"/>
      <c r="J217" s="64"/>
      <c r="K217" s="64"/>
      <c r="L217" s="64"/>
      <c r="M217" s="64"/>
      <c r="N217" s="64"/>
      <c r="O217" s="64"/>
      <c r="P217" s="64"/>
      <c r="Q217" s="64"/>
    </row>
    <row r="218" spans="9:17" x14ac:dyDescent="0.25">
      <c r="I218" s="64"/>
      <c r="J218" s="64"/>
      <c r="K218" s="64"/>
      <c r="L218" s="64"/>
      <c r="M218" s="64"/>
      <c r="N218" s="64"/>
      <c r="O218" s="64"/>
      <c r="P218" s="64"/>
      <c r="Q218" s="64"/>
    </row>
    <row r="219" spans="9:17" x14ac:dyDescent="0.25">
      <c r="I219" s="64"/>
      <c r="J219" s="64"/>
      <c r="K219" s="64"/>
      <c r="L219" s="64"/>
      <c r="M219" s="64"/>
      <c r="N219" s="64"/>
      <c r="O219" s="64"/>
      <c r="P219" s="64"/>
      <c r="Q219" s="64"/>
    </row>
    <row r="220" spans="9:17" x14ac:dyDescent="0.25">
      <c r="I220" s="64"/>
      <c r="J220" s="64"/>
      <c r="K220" s="64"/>
      <c r="L220" s="64"/>
      <c r="M220" s="64"/>
      <c r="N220" s="64"/>
      <c r="O220" s="64"/>
      <c r="P220" s="64"/>
      <c r="Q220" s="64"/>
    </row>
    <row r="221" spans="9:17" x14ac:dyDescent="0.25">
      <c r="I221" s="64"/>
      <c r="J221" s="64"/>
      <c r="K221" s="64"/>
      <c r="L221" s="64"/>
      <c r="M221" s="64"/>
      <c r="N221" s="64"/>
      <c r="O221" s="64"/>
      <c r="P221" s="64"/>
      <c r="Q221" s="64"/>
    </row>
    <row r="222" spans="9:17" x14ac:dyDescent="0.25">
      <c r="I222" s="64"/>
      <c r="J222" s="64"/>
      <c r="K222" s="64"/>
      <c r="L222" s="64"/>
      <c r="M222" s="64"/>
      <c r="N222" s="64"/>
      <c r="O222" s="64"/>
      <c r="P222" s="64"/>
      <c r="Q222" s="64"/>
    </row>
    <row r="223" spans="9:17" x14ac:dyDescent="0.25">
      <c r="I223" s="64"/>
      <c r="J223" s="64"/>
      <c r="K223" s="64"/>
      <c r="L223" s="64"/>
      <c r="M223" s="64"/>
      <c r="N223" s="64"/>
      <c r="O223" s="64"/>
      <c r="P223" s="64"/>
      <c r="Q223" s="64"/>
    </row>
    <row r="224" spans="9:17" x14ac:dyDescent="0.25">
      <c r="I224" s="64"/>
      <c r="J224" s="64"/>
      <c r="K224" s="64"/>
      <c r="L224" s="64"/>
      <c r="M224" s="64"/>
      <c r="N224" s="64"/>
      <c r="O224" s="64"/>
      <c r="P224" s="64"/>
      <c r="Q224" s="64"/>
    </row>
    <row r="225" spans="9:17" x14ac:dyDescent="0.25">
      <c r="I225" s="64"/>
      <c r="J225" s="64"/>
      <c r="K225" s="64"/>
      <c r="L225" s="64"/>
      <c r="M225" s="64"/>
      <c r="N225" s="64"/>
      <c r="O225" s="64"/>
      <c r="P225" s="64"/>
      <c r="Q225" s="64"/>
    </row>
    <row r="226" spans="9:17" x14ac:dyDescent="0.25">
      <c r="I226" s="64"/>
      <c r="J226" s="64"/>
      <c r="K226" s="64"/>
      <c r="L226" s="64"/>
      <c r="M226" s="64"/>
      <c r="N226" s="64"/>
      <c r="O226" s="64"/>
      <c r="P226" s="64"/>
      <c r="Q226" s="64"/>
    </row>
    <row r="227" spans="9:17" x14ac:dyDescent="0.25">
      <c r="I227" s="64"/>
      <c r="J227" s="64"/>
      <c r="K227" s="64"/>
      <c r="L227" s="64"/>
      <c r="M227" s="64"/>
      <c r="N227" s="64"/>
      <c r="O227" s="64"/>
      <c r="P227" s="64"/>
      <c r="Q227" s="64"/>
    </row>
    <row r="228" spans="9:17" x14ac:dyDescent="0.25">
      <c r="I228" s="64"/>
      <c r="J228" s="64"/>
      <c r="K228" s="64"/>
      <c r="L228" s="64"/>
      <c r="M228" s="64"/>
      <c r="N228" s="64"/>
      <c r="O228" s="64"/>
      <c r="P228" s="64"/>
      <c r="Q228" s="64"/>
    </row>
    <row r="229" spans="9:17" x14ac:dyDescent="0.25">
      <c r="I229" s="64"/>
      <c r="J229" s="64"/>
      <c r="K229" s="64"/>
      <c r="L229" s="64"/>
      <c r="M229" s="64"/>
      <c r="N229" s="64"/>
      <c r="O229" s="64"/>
      <c r="P229" s="64"/>
      <c r="Q229" s="64"/>
    </row>
    <row r="230" spans="9:17" x14ac:dyDescent="0.25">
      <c r="I230" s="64"/>
      <c r="J230" s="64"/>
      <c r="K230" s="64"/>
      <c r="L230" s="64"/>
      <c r="M230" s="64"/>
      <c r="N230" s="64"/>
      <c r="O230" s="64"/>
      <c r="P230" s="64"/>
      <c r="Q230" s="64"/>
    </row>
    <row r="231" spans="9:17" x14ac:dyDescent="0.25">
      <c r="I231" s="64"/>
      <c r="J231" s="64"/>
      <c r="K231" s="64"/>
      <c r="L231" s="64"/>
      <c r="M231" s="64"/>
      <c r="N231" s="64"/>
      <c r="O231" s="64"/>
      <c r="P231" s="64"/>
      <c r="Q231" s="64"/>
    </row>
    <row r="232" spans="9:17" x14ac:dyDescent="0.25">
      <c r="I232" s="64"/>
      <c r="J232" s="64"/>
      <c r="K232" s="64"/>
      <c r="L232" s="64"/>
      <c r="M232" s="64"/>
      <c r="N232" s="64"/>
      <c r="O232" s="64"/>
      <c r="P232" s="64"/>
      <c r="Q232" s="64"/>
    </row>
    <row r="233" spans="9:17" x14ac:dyDescent="0.25">
      <c r="I233" s="64"/>
      <c r="J233" s="64"/>
      <c r="K233" s="64"/>
      <c r="L233" s="64"/>
      <c r="M233" s="64"/>
      <c r="N233" s="64"/>
      <c r="O233" s="64"/>
      <c r="P233" s="64"/>
      <c r="Q233" s="64"/>
    </row>
    <row r="234" spans="9:17" x14ac:dyDescent="0.25">
      <c r="I234" s="64"/>
      <c r="J234" s="64"/>
      <c r="K234" s="64"/>
      <c r="L234" s="64"/>
      <c r="M234" s="64"/>
      <c r="N234" s="64"/>
      <c r="O234" s="64"/>
      <c r="P234" s="64"/>
      <c r="Q234" s="64"/>
    </row>
    <row r="235" spans="9:17" x14ac:dyDescent="0.25">
      <c r="I235" s="64"/>
      <c r="J235" s="64"/>
      <c r="K235" s="64"/>
      <c r="L235" s="64"/>
      <c r="M235" s="64"/>
      <c r="N235" s="64"/>
      <c r="O235" s="64"/>
      <c r="P235" s="64"/>
      <c r="Q235" s="64"/>
    </row>
    <row r="236" spans="9:17" x14ac:dyDescent="0.25">
      <c r="I236" s="64"/>
      <c r="J236" s="64"/>
      <c r="K236" s="64"/>
      <c r="L236" s="64"/>
      <c r="M236" s="64"/>
      <c r="N236" s="64"/>
      <c r="O236" s="64"/>
      <c r="P236" s="64"/>
      <c r="Q236" s="64"/>
    </row>
    <row r="237" spans="9:17" x14ac:dyDescent="0.25">
      <c r="I237" s="64"/>
      <c r="J237" s="64"/>
      <c r="K237" s="64"/>
      <c r="L237" s="64"/>
      <c r="M237" s="64"/>
      <c r="N237" s="64"/>
      <c r="O237" s="64"/>
      <c r="P237" s="64"/>
      <c r="Q237" s="64"/>
    </row>
    <row r="238" spans="9:17" x14ac:dyDescent="0.25">
      <c r="I238" s="64"/>
      <c r="J238" s="64"/>
      <c r="K238" s="64"/>
      <c r="L238" s="64"/>
      <c r="M238" s="64"/>
      <c r="N238" s="64"/>
      <c r="O238" s="64"/>
      <c r="P238" s="64"/>
      <c r="Q238" s="64"/>
    </row>
    <row r="239" spans="9:17" x14ac:dyDescent="0.25">
      <c r="I239" s="64"/>
      <c r="J239" s="64"/>
      <c r="K239" s="64"/>
      <c r="L239" s="64"/>
      <c r="M239" s="64"/>
      <c r="N239" s="64"/>
      <c r="O239" s="64"/>
      <c r="P239" s="64"/>
      <c r="Q239" s="64"/>
    </row>
    <row r="240" spans="9:17" x14ac:dyDescent="0.25">
      <c r="I240" s="64"/>
      <c r="J240" s="64"/>
      <c r="K240" s="64"/>
      <c r="L240" s="64"/>
      <c r="M240" s="64"/>
      <c r="N240" s="64"/>
      <c r="O240" s="64"/>
      <c r="P240" s="64"/>
      <c r="Q240" s="64"/>
    </row>
    <row r="241" spans="9:17" x14ac:dyDescent="0.25">
      <c r="I241" s="64"/>
      <c r="J241" s="64"/>
      <c r="K241" s="64"/>
      <c r="L241" s="64"/>
      <c r="M241" s="64"/>
      <c r="N241" s="64"/>
      <c r="O241" s="64"/>
      <c r="P241" s="64"/>
      <c r="Q241" s="64"/>
    </row>
    <row r="242" spans="9:17" x14ac:dyDescent="0.25">
      <c r="I242" s="64"/>
      <c r="J242" s="64"/>
      <c r="K242" s="64"/>
      <c r="L242" s="64"/>
      <c r="M242" s="64"/>
      <c r="N242" s="64"/>
      <c r="O242" s="64"/>
      <c r="P242" s="64"/>
      <c r="Q242" s="64"/>
    </row>
    <row r="243" spans="9:17" x14ac:dyDescent="0.25">
      <c r="I243" s="64"/>
      <c r="J243" s="64"/>
      <c r="K243" s="64"/>
      <c r="L243" s="64"/>
      <c r="M243" s="64"/>
      <c r="N243" s="64"/>
      <c r="O243" s="64"/>
      <c r="P243" s="64"/>
      <c r="Q243" s="64"/>
    </row>
    <row r="244" spans="9:17" x14ac:dyDescent="0.25">
      <c r="I244" s="64"/>
      <c r="J244" s="64"/>
      <c r="K244" s="64"/>
      <c r="L244" s="64"/>
      <c r="M244" s="64"/>
      <c r="N244" s="64"/>
      <c r="O244" s="64"/>
      <c r="P244" s="64"/>
      <c r="Q244" s="64"/>
    </row>
    <row r="245" spans="9:17" x14ac:dyDescent="0.25">
      <c r="I245" s="64"/>
      <c r="J245" s="64"/>
      <c r="K245" s="64"/>
      <c r="L245" s="64"/>
      <c r="M245" s="64"/>
      <c r="N245" s="64"/>
      <c r="O245" s="64"/>
      <c r="P245" s="64"/>
      <c r="Q245" s="64"/>
    </row>
    <row r="246" spans="9:17" x14ac:dyDescent="0.25">
      <c r="I246" s="64"/>
      <c r="J246" s="64"/>
      <c r="K246" s="64"/>
      <c r="L246" s="64"/>
      <c r="M246" s="64"/>
      <c r="N246" s="64"/>
      <c r="O246" s="64"/>
      <c r="P246" s="64"/>
      <c r="Q246" s="64"/>
    </row>
    <row r="247" spans="9:17" x14ac:dyDescent="0.25">
      <c r="I247" s="64"/>
      <c r="J247" s="64"/>
      <c r="K247" s="64"/>
      <c r="L247" s="64"/>
      <c r="M247" s="64"/>
      <c r="N247" s="64"/>
      <c r="O247" s="64"/>
      <c r="P247" s="64"/>
      <c r="Q247" s="64"/>
    </row>
    <row r="248" spans="9:17" x14ac:dyDescent="0.25">
      <c r="I248" s="64"/>
      <c r="J248" s="64"/>
      <c r="K248" s="64"/>
      <c r="L248" s="64"/>
      <c r="M248" s="64"/>
      <c r="N248" s="64"/>
      <c r="O248" s="64"/>
      <c r="P248" s="64"/>
      <c r="Q248" s="64"/>
    </row>
    <row r="249" spans="9:17" x14ac:dyDescent="0.25">
      <c r="I249" s="64"/>
      <c r="J249" s="64"/>
      <c r="K249" s="64"/>
      <c r="L249" s="64"/>
      <c r="M249" s="64"/>
      <c r="N249" s="64"/>
      <c r="O249" s="64"/>
      <c r="P249" s="64"/>
      <c r="Q249" s="64"/>
    </row>
    <row r="250" spans="9:17" x14ac:dyDescent="0.25">
      <c r="I250" s="64"/>
      <c r="J250" s="64"/>
      <c r="K250" s="64"/>
      <c r="L250" s="64"/>
      <c r="M250" s="64"/>
      <c r="N250" s="64"/>
      <c r="O250" s="64"/>
      <c r="P250" s="64"/>
      <c r="Q250" s="64"/>
    </row>
    <row r="251" spans="9:17" x14ac:dyDescent="0.25">
      <c r="I251" s="64"/>
      <c r="J251" s="64"/>
      <c r="K251" s="64"/>
      <c r="L251" s="64"/>
      <c r="M251" s="64"/>
      <c r="N251" s="64"/>
      <c r="O251" s="64"/>
      <c r="P251" s="64"/>
      <c r="Q251" s="64"/>
    </row>
    <row r="252" spans="9:17" x14ac:dyDescent="0.25">
      <c r="I252" s="64"/>
      <c r="J252" s="64"/>
      <c r="K252" s="64"/>
      <c r="L252" s="64"/>
      <c r="M252" s="64"/>
      <c r="N252" s="64"/>
      <c r="O252" s="64"/>
      <c r="P252" s="64"/>
      <c r="Q252" s="64"/>
    </row>
    <row r="253" spans="9:17" x14ac:dyDescent="0.25">
      <c r="I253" s="64"/>
      <c r="J253" s="64"/>
      <c r="K253" s="64"/>
      <c r="L253" s="64"/>
      <c r="M253" s="64"/>
      <c r="N253" s="64"/>
      <c r="O253" s="64"/>
      <c r="P253" s="64"/>
      <c r="Q253" s="64"/>
    </row>
    <row r="254" spans="9:17" x14ac:dyDescent="0.25">
      <c r="I254" s="64"/>
      <c r="J254" s="64"/>
      <c r="K254" s="64"/>
      <c r="L254" s="64"/>
      <c r="M254" s="64"/>
      <c r="N254" s="64"/>
      <c r="O254" s="64"/>
      <c r="P254" s="64"/>
      <c r="Q254" s="64"/>
    </row>
    <row r="255" spans="9:17" x14ac:dyDescent="0.25">
      <c r="I255" s="64"/>
      <c r="J255" s="64"/>
      <c r="K255" s="64"/>
      <c r="L255" s="64"/>
      <c r="M255" s="64"/>
      <c r="N255" s="64"/>
      <c r="O255" s="64"/>
      <c r="P255" s="64"/>
      <c r="Q255" s="64"/>
    </row>
    <row r="256" spans="9:17" x14ac:dyDescent="0.25">
      <c r="I256" s="64"/>
      <c r="J256" s="64"/>
      <c r="K256" s="64"/>
      <c r="L256" s="64"/>
      <c r="M256" s="64"/>
      <c r="N256" s="64"/>
      <c r="O256" s="64"/>
      <c r="P256" s="64"/>
      <c r="Q256" s="64"/>
    </row>
    <row r="257" spans="9:17" x14ac:dyDescent="0.25">
      <c r="I257" s="64"/>
      <c r="J257" s="64"/>
      <c r="K257" s="64"/>
      <c r="L257" s="64"/>
      <c r="M257" s="64"/>
      <c r="N257" s="64"/>
      <c r="O257" s="64"/>
      <c r="P257" s="64"/>
      <c r="Q257" s="64"/>
    </row>
    <row r="258" spans="9:17" x14ac:dyDescent="0.25">
      <c r="I258" s="64"/>
      <c r="J258" s="64"/>
      <c r="K258" s="64"/>
      <c r="L258" s="64"/>
      <c r="M258" s="64"/>
      <c r="N258" s="64"/>
      <c r="O258" s="64"/>
      <c r="P258" s="64"/>
      <c r="Q258" s="64"/>
    </row>
    <row r="259" spans="9:17" x14ac:dyDescent="0.25">
      <c r="I259" s="64"/>
      <c r="J259" s="64"/>
      <c r="K259" s="64"/>
      <c r="L259" s="64"/>
      <c r="M259" s="64"/>
      <c r="N259" s="64"/>
      <c r="O259" s="64"/>
      <c r="P259" s="64"/>
      <c r="Q259" s="64"/>
    </row>
    <row r="260" spans="9:17" x14ac:dyDescent="0.25">
      <c r="I260" s="64"/>
      <c r="J260" s="64"/>
      <c r="K260" s="64"/>
      <c r="L260" s="64"/>
      <c r="M260" s="64"/>
      <c r="N260" s="64"/>
      <c r="O260" s="64"/>
      <c r="P260" s="64"/>
      <c r="Q260" s="64"/>
    </row>
    <row r="261" spans="9:17" x14ac:dyDescent="0.25">
      <c r="I261" s="64"/>
      <c r="J261" s="64"/>
      <c r="K261" s="64"/>
      <c r="L261" s="64"/>
      <c r="M261" s="64"/>
      <c r="N261" s="64"/>
      <c r="O261" s="64"/>
      <c r="P261" s="64"/>
      <c r="Q261" s="64"/>
    </row>
    <row r="262" spans="9:17" x14ac:dyDescent="0.25">
      <c r="I262" s="64"/>
      <c r="J262" s="64"/>
      <c r="K262" s="64"/>
      <c r="L262" s="64"/>
      <c r="M262" s="64"/>
      <c r="N262" s="64"/>
      <c r="O262" s="64"/>
      <c r="P262" s="64"/>
      <c r="Q262" s="64"/>
    </row>
    <row r="263" spans="9:17" x14ac:dyDescent="0.25">
      <c r="I263" s="64"/>
      <c r="J263" s="64"/>
      <c r="K263" s="64"/>
      <c r="L263" s="64"/>
      <c r="M263" s="64"/>
      <c r="N263" s="64"/>
      <c r="O263" s="64"/>
      <c r="P263" s="64"/>
      <c r="Q263" s="64"/>
    </row>
    <row r="264" spans="9:17" x14ac:dyDescent="0.25">
      <c r="I264" s="64"/>
      <c r="J264" s="64"/>
      <c r="K264" s="64"/>
      <c r="L264" s="64"/>
      <c r="M264" s="64"/>
      <c r="N264" s="64"/>
      <c r="O264" s="64"/>
      <c r="P264" s="64"/>
      <c r="Q264" s="64"/>
    </row>
    <row r="265" spans="9:17" x14ac:dyDescent="0.25">
      <c r="I265" s="64"/>
      <c r="J265" s="64"/>
      <c r="K265" s="64"/>
      <c r="L265" s="64"/>
      <c r="M265" s="64"/>
      <c r="N265" s="64"/>
      <c r="O265" s="64"/>
      <c r="P265" s="64"/>
      <c r="Q265" s="64"/>
    </row>
    <row r="266" spans="9:17" x14ac:dyDescent="0.25">
      <c r="I266" s="64"/>
      <c r="J266" s="64"/>
      <c r="K266" s="64"/>
      <c r="L266" s="64"/>
      <c r="M266" s="64"/>
      <c r="N266" s="64"/>
      <c r="O266" s="64"/>
      <c r="P266" s="64"/>
      <c r="Q266" s="64"/>
    </row>
    <row r="267" spans="9:17" x14ac:dyDescent="0.25">
      <c r="I267" s="64"/>
      <c r="J267" s="64"/>
      <c r="K267" s="64"/>
      <c r="L267" s="64"/>
      <c r="M267" s="64"/>
      <c r="N267" s="64"/>
      <c r="O267" s="64"/>
      <c r="P267" s="64"/>
      <c r="Q267" s="64"/>
    </row>
    <row r="268" spans="9:17" x14ac:dyDescent="0.25">
      <c r="I268" s="64"/>
      <c r="J268" s="64"/>
      <c r="K268" s="64"/>
      <c r="L268" s="64"/>
      <c r="M268" s="64"/>
      <c r="N268" s="64"/>
      <c r="O268" s="64"/>
      <c r="P268" s="64"/>
      <c r="Q268" s="64"/>
    </row>
    <row r="269" spans="9:17" x14ac:dyDescent="0.25">
      <c r="I269" s="64"/>
      <c r="J269" s="64"/>
      <c r="K269" s="64"/>
      <c r="L269" s="64"/>
      <c r="M269" s="64"/>
      <c r="N269" s="64"/>
      <c r="O269" s="64"/>
      <c r="P269" s="64"/>
      <c r="Q269" s="64"/>
    </row>
    <row r="270" spans="9:17" x14ac:dyDescent="0.25">
      <c r="I270" s="64"/>
      <c r="J270" s="64"/>
      <c r="K270" s="64"/>
      <c r="L270" s="64"/>
      <c r="M270" s="64"/>
      <c r="N270" s="64"/>
      <c r="O270" s="64"/>
      <c r="P270" s="64"/>
      <c r="Q270" s="64"/>
    </row>
    <row r="271" spans="9:17" x14ac:dyDescent="0.25">
      <c r="I271" s="64"/>
      <c r="J271" s="64"/>
      <c r="K271" s="64"/>
      <c r="L271" s="64"/>
      <c r="M271" s="64"/>
      <c r="N271" s="64"/>
      <c r="O271" s="64"/>
      <c r="P271" s="64"/>
      <c r="Q271" s="64"/>
    </row>
    <row r="272" spans="9:17" x14ac:dyDescent="0.25">
      <c r="I272" s="64"/>
      <c r="J272" s="64"/>
      <c r="K272" s="64"/>
      <c r="L272" s="64"/>
      <c r="M272" s="64"/>
      <c r="N272" s="64"/>
      <c r="O272" s="64"/>
      <c r="P272" s="64"/>
      <c r="Q272" s="64"/>
    </row>
    <row r="273" spans="9:17" x14ac:dyDescent="0.25">
      <c r="I273" s="64"/>
      <c r="J273" s="64"/>
      <c r="K273" s="64"/>
      <c r="L273" s="64"/>
      <c r="M273" s="64"/>
      <c r="N273" s="64"/>
      <c r="O273" s="64"/>
      <c r="P273" s="64"/>
      <c r="Q273" s="64"/>
    </row>
    <row r="274" spans="9:17" x14ac:dyDescent="0.25">
      <c r="I274" s="64"/>
      <c r="J274" s="64"/>
      <c r="K274" s="64"/>
      <c r="L274" s="64"/>
      <c r="M274" s="64"/>
      <c r="N274" s="64"/>
      <c r="O274" s="64"/>
      <c r="P274" s="64"/>
      <c r="Q274" s="64"/>
    </row>
    <row r="275" spans="9:17" x14ac:dyDescent="0.25">
      <c r="I275" s="64"/>
      <c r="J275" s="64"/>
      <c r="K275" s="64"/>
      <c r="L275" s="64"/>
      <c r="M275" s="64"/>
      <c r="N275" s="64"/>
      <c r="O275" s="64"/>
      <c r="P275" s="64"/>
      <c r="Q275" s="64"/>
    </row>
    <row r="276" spans="9:17" x14ac:dyDescent="0.25">
      <c r="I276" s="64"/>
      <c r="J276" s="64"/>
      <c r="K276" s="64"/>
      <c r="L276" s="64"/>
      <c r="M276" s="64"/>
      <c r="N276" s="64"/>
      <c r="O276" s="64"/>
      <c r="P276" s="64"/>
      <c r="Q276" s="64"/>
    </row>
    <row r="277" spans="9:17" x14ac:dyDescent="0.25">
      <c r="I277" s="64"/>
      <c r="J277" s="64"/>
      <c r="K277" s="64"/>
      <c r="L277" s="64"/>
      <c r="M277" s="64"/>
      <c r="N277" s="64"/>
      <c r="O277" s="64"/>
      <c r="P277" s="64"/>
      <c r="Q277" s="64"/>
    </row>
    <row r="278" spans="9:17" x14ac:dyDescent="0.25">
      <c r="I278" s="64"/>
      <c r="J278" s="64"/>
      <c r="K278" s="64"/>
      <c r="L278" s="64"/>
      <c r="M278" s="64"/>
      <c r="N278" s="64"/>
      <c r="O278" s="64"/>
      <c r="P278" s="64"/>
      <c r="Q278" s="64"/>
    </row>
    <row r="279" spans="9:17" x14ac:dyDescent="0.25">
      <c r="I279" s="64"/>
      <c r="J279" s="64"/>
      <c r="K279" s="64"/>
      <c r="L279" s="64"/>
      <c r="M279" s="64"/>
      <c r="N279" s="64"/>
      <c r="O279" s="64"/>
      <c r="P279" s="64"/>
      <c r="Q279" s="64"/>
    </row>
    <row r="280" spans="9:17" x14ac:dyDescent="0.25">
      <c r="I280" s="64"/>
      <c r="J280" s="64"/>
      <c r="K280" s="64"/>
      <c r="L280" s="64"/>
      <c r="M280" s="64"/>
      <c r="N280" s="64"/>
      <c r="O280" s="64"/>
      <c r="P280" s="64"/>
      <c r="Q280" s="64"/>
    </row>
    <row r="281" spans="9:17" x14ac:dyDescent="0.25">
      <c r="I281" s="64"/>
      <c r="J281" s="64"/>
      <c r="K281" s="64"/>
      <c r="L281" s="64"/>
      <c r="M281" s="64"/>
      <c r="N281" s="64"/>
      <c r="O281" s="64"/>
      <c r="P281" s="64"/>
      <c r="Q281" s="64"/>
    </row>
    <row r="282" spans="9:17" x14ac:dyDescent="0.25">
      <c r="I282" s="64"/>
      <c r="J282" s="64"/>
      <c r="K282" s="64"/>
      <c r="L282" s="64"/>
      <c r="M282" s="64"/>
      <c r="N282" s="64"/>
      <c r="O282" s="64"/>
      <c r="P282" s="64"/>
      <c r="Q282" s="64"/>
    </row>
    <row r="283" spans="9:17" x14ac:dyDescent="0.25">
      <c r="I283" s="64"/>
      <c r="J283" s="64"/>
      <c r="K283" s="64"/>
      <c r="L283" s="64"/>
      <c r="M283" s="64"/>
      <c r="N283" s="64"/>
      <c r="O283" s="64"/>
      <c r="P283" s="64"/>
      <c r="Q283" s="64"/>
    </row>
    <row r="284" spans="9:17" x14ac:dyDescent="0.25">
      <c r="I284" s="64"/>
      <c r="J284" s="64"/>
      <c r="K284" s="64"/>
      <c r="L284" s="64"/>
      <c r="M284" s="64"/>
      <c r="N284" s="64"/>
      <c r="O284" s="64"/>
      <c r="P284" s="64"/>
      <c r="Q284" s="64"/>
    </row>
    <row r="285" spans="9:17" x14ac:dyDescent="0.25">
      <c r="I285" s="64"/>
      <c r="J285" s="64"/>
      <c r="K285" s="64"/>
      <c r="L285" s="64"/>
      <c r="M285" s="64"/>
      <c r="N285" s="64"/>
      <c r="O285" s="64"/>
      <c r="P285" s="64"/>
      <c r="Q285" s="64"/>
    </row>
    <row r="286" spans="9:17" x14ac:dyDescent="0.25">
      <c r="I286" s="64"/>
      <c r="J286" s="64"/>
      <c r="K286" s="64"/>
      <c r="L286" s="64"/>
      <c r="M286" s="64"/>
      <c r="N286" s="64"/>
      <c r="O286" s="64"/>
      <c r="P286" s="64"/>
      <c r="Q286" s="64"/>
    </row>
    <row r="287" spans="9:17" x14ac:dyDescent="0.25">
      <c r="I287" s="64"/>
      <c r="J287" s="64"/>
      <c r="K287" s="64"/>
      <c r="L287" s="64"/>
      <c r="M287" s="64"/>
      <c r="N287" s="64"/>
      <c r="O287" s="64"/>
      <c r="P287" s="64"/>
      <c r="Q287" s="64"/>
    </row>
    <row r="288" spans="9:17" x14ac:dyDescent="0.25">
      <c r="I288" s="64"/>
      <c r="J288" s="64"/>
      <c r="K288" s="64"/>
      <c r="L288" s="64"/>
      <c r="M288" s="64"/>
      <c r="N288" s="64"/>
      <c r="O288" s="64"/>
      <c r="P288" s="64"/>
      <c r="Q288" s="64"/>
    </row>
    <row r="289" spans="9:17" x14ac:dyDescent="0.25">
      <c r="I289" s="64"/>
      <c r="J289" s="64"/>
      <c r="K289" s="64"/>
      <c r="L289" s="64"/>
      <c r="M289" s="64"/>
      <c r="N289" s="64"/>
      <c r="O289" s="64"/>
      <c r="P289" s="64"/>
      <c r="Q289" s="64"/>
    </row>
    <row r="290" spans="9:17" x14ac:dyDescent="0.25">
      <c r="I290" s="64"/>
      <c r="J290" s="64"/>
      <c r="K290" s="64"/>
      <c r="L290" s="64"/>
      <c r="M290" s="64"/>
      <c r="N290" s="64"/>
      <c r="O290" s="64"/>
      <c r="P290" s="64"/>
      <c r="Q290" s="64"/>
    </row>
    <row r="291" spans="9:17" x14ac:dyDescent="0.25">
      <c r="I291" s="64"/>
      <c r="J291" s="64"/>
      <c r="K291" s="64"/>
      <c r="L291" s="64"/>
      <c r="M291" s="64"/>
      <c r="N291" s="64"/>
      <c r="O291" s="64"/>
      <c r="P291" s="64"/>
      <c r="Q291" s="64"/>
    </row>
    <row r="292" spans="9:17" x14ac:dyDescent="0.25">
      <c r="I292" s="64"/>
      <c r="J292" s="64"/>
      <c r="K292" s="64"/>
      <c r="L292" s="64"/>
      <c r="M292" s="64"/>
      <c r="N292" s="64"/>
      <c r="O292" s="64"/>
      <c r="P292" s="64"/>
      <c r="Q292" s="64"/>
    </row>
    <row r="293" spans="9:17" x14ac:dyDescent="0.25">
      <c r="I293" s="64"/>
      <c r="J293" s="64"/>
      <c r="K293" s="64"/>
      <c r="L293" s="64"/>
      <c r="M293" s="64"/>
      <c r="N293" s="64"/>
      <c r="O293" s="64"/>
      <c r="P293" s="64"/>
      <c r="Q293" s="64"/>
    </row>
    <row r="294" spans="9:17" x14ac:dyDescent="0.25">
      <c r="I294" s="64"/>
      <c r="J294" s="64"/>
      <c r="K294" s="64"/>
      <c r="L294" s="64"/>
      <c r="M294" s="64"/>
      <c r="N294" s="64"/>
      <c r="O294" s="64"/>
      <c r="P294" s="64"/>
      <c r="Q294" s="64"/>
    </row>
    <row r="295" spans="9:17" x14ac:dyDescent="0.25">
      <c r="I295" s="64"/>
      <c r="J295" s="64"/>
      <c r="K295" s="64"/>
      <c r="L295" s="64"/>
      <c r="M295" s="64"/>
      <c r="N295" s="64"/>
      <c r="O295" s="64"/>
      <c r="P295" s="64"/>
      <c r="Q295" s="64"/>
    </row>
    <row r="296" spans="9:17" x14ac:dyDescent="0.25">
      <c r="I296" s="64"/>
      <c r="J296" s="64"/>
      <c r="K296" s="64"/>
      <c r="L296" s="64"/>
      <c r="M296" s="64"/>
      <c r="N296" s="64"/>
      <c r="O296" s="64"/>
      <c r="P296" s="64"/>
      <c r="Q296" s="64"/>
    </row>
    <row r="297" spans="9:17" x14ac:dyDescent="0.25">
      <c r="I297" s="64"/>
      <c r="J297" s="64"/>
      <c r="K297" s="64"/>
      <c r="L297" s="64"/>
      <c r="M297" s="64"/>
      <c r="N297" s="64"/>
      <c r="O297" s="64"/>
      <c r="P297" s="64"/>
      <c r="Q297" s="64"/>
    </row>
    <row r="298" spans="9:17" x14ac:dyDescent="0.25">
      <c r="I298" s="64"/>
      <c r="J298" s="64"/>
      <c r="K298" s="64"/>
      <c r="L298" s="64"/>
      <c r="M298" s="64"/>
      <c r="N298" s="64"/>
      <c r="O298" s="64"/>
      <c r="P298" s="64"/>
      <c r="Q298" s="64"/>
    </row>
    <row r="299" spans="9:17" x14ac:dyDescent="0.25">
      <c r="I299" s="64"/>
      <c r="J299" s="64"/>
      <c r="K299" s="64"/>
      <c r="L299" s="64"/>
      <c r="M299" s="64"/>
      <c r="N299" s="64"/>
      <c r="O299" s="64"/>
      <c r="P299" s="64"/>
      <c r="Q299" s="64"/>
    </row>
    <row r="300" spans="9:17" x14ac:dyDescent="0.25">
      <c r="I300" s="64"/>
      <c r="J300" s="64"/>
      <c r="K300" s="64"/>
      <c r="L300" s="64"/>
      <c r="M300" s="64"/>
      <c r="N300" s="64"/>
      <c r="O300" s="64"/>
      <c r="P300" s="64"/>
      <c r="Q300" s="64"/>
    </row>
    <row r="301" spans="9:17" x14ac:dyDescent="0.25">
      <c r="I301" s="64"/>
      <c r="J301" s="64"/>
      <c r="K301" s="64"/>
      <c r="L301" s="64"/>
      <c r="M301" s="64"/>
      <c r="N301" s="64"/>
      <c r="O301" s="64"/>
      <c r="P301" s="64"/>
      <c r="Q301" s="64"/>
    </row>
    <row r="302" spans="9:17" x14ac:dyDescent="0.25">
      <c r="I302" s="64"/>
      <c r="J302" s="64"/>
      <c r="K302" s="64"/>
      <c r="L302" s="64"/>
      <c r="M302" s="64"/>
      <c r="N302" s="64"/>
      <c r="O302" s="64"/>
      <c r="P302" s="64"/>
      <c r="Q302" s="64"/>
    </row>
    <row r="303" spans="9:17" x14ac:dyDescent="0.25">
      <c r="I303" s="64"/>
      <c r="J303" s="64"/>
      <c r="K303" s="64"/>
      <c r="L303" s="64"/>
      <c r="M303" s="64"/>
      <c r="N303" s="64"/>
      <c r="O303" s="64"/>
      <c r="P303" s="64"/>
      <c r="Q303" s="64"/>
    </row>
    <row r="304" spans="9:17" x14ac:dyDescent="0.25">
      <c r="I304" s="64"/>
      <c r="J304" s="64"/>
      <c r="K304" s="64"/>
      <c r="L304" s="64"/>
      <c r="M304" s="64"/>
      <c r="N304" s="64"/>
      <c r="O304" s="64"/>
      <c r="P304" s="64"/>
      <c r="Q304" s="64"/>
    </row>
    <row r="305" spans="9:17" x14ac:dyDescent="0.25">
      <c r="I305" s="64"/>
      <c r="J305" s="64"/>
      <c r="K305" s="64"/>
      <c r="L305" s="64"/>
      <c r="M305" s="64"/>
      <c r="N305" s="64"/>
      <c r="O305" s="64"/>
      <c r="P305" s="64"/>
      <c r="Q305" s="64"/>
    </row>
    <row r="306" spans="9:17" x14ac:dyDescent="0.25">
      <c r="I306" s="64"/>
      <c r="J306" s="64"/>
      <c r="K306" s="64"/>
      <c r="L306" s="64"/>
      <c r="M306" s="64"/>
      <c r="N306" s="64"/>
      <c r="O306" s="64"/>
      <c r="P306" s="64"/>
      <c r="Q306" s="64"/>
    </row>
    <row r="307" spans="9:17" x14ac:dyDescent="0.25">
      <c r="I307" s="64"/>
      <c r="J307" s="64"/>
      <c r="K307" s="64"/>
      <c r="L307" s="64"/>
      <c r="M307" s="64"/>
      <c r="N307" s="64"/>
      <c r="O307" s="64"/>
      <c r="P307" s="64"/>
      <c r="Q307" s="64"/>
    </row>
    <row r="308" spans="9:17" x14ac:dyDescent="0.25">
      <c r="I308" s="64"/>
      <c r="J308" s="64"/>
      <c r="K308" s="64"/>
      <c r="L308" s="64"/>
      <c r="M308" s="64"/>
      <c r="N308" s="64"/>
      <c r="O308" s="64"/>
      <c r="P308" s="64"/>
      <c r="Q308" s="64"/>
    </row>
    <row r="309" spans="9:17" x14ac:dyDescent="0.25">
      <c r="I309" s="64"/>
      <c r="J309" s="64"/>
      <c r="K309" s="64"/>
      <c r="L309" s="64"/>
      <c r="M309" s="64"/>
      <c r="N309" s="64"/>
      <c r="O309" s="64"/>
      <c r="P309" s="64"/>
      <c r="Q309" s="64"/>
    </row>
    <row r="310" spans="9:17" x14ac:dyDescent="0.25">
      <c r="I310" s="64"/>
      <c r="J310" s="64"/>
      <c r="K310" s="64"/>
      <c r="L310" s="64"/>
      <c r="M310" s="64"/>
      <c r="N310" s="64"/>
      <c r="O310" s="64"/>
      <c r="P310" s="64"/>
      <c r="Q310" s="64"/>
    </row>
    <row r="311" spans="9:17" x14ac:dyDescent="0.25">
      <c r="I311" s="64"/>
      <c r="J311" s="64"/>
      <c r="K311" s="64"/>
      <c r="L311" s="64"/>
      <c r="M311" s="64"/>
      <c r="N311" s="64"/>
      <c r="O311" s="64"/>
      <c r="P311" s="64"/>
      <c r="Q311" s="64"/>
    </row>
    <row r="312" spans="9:17" x14ac:dyDescent="0.25">
      <c r="I312" s="64"/>
      <c r="J312" s="64"/>
      <c r="K312" s="64"/>
      <c r="L312" s="64"/>
      <c r="M312" s="64"/>
      <c r="N312" s="64"/>
      <c r="O312" s="64"/>
      <c r="P312" s="64"/>
      <c r="Q312" s="64"/>
    </row>
    <row r="313" spans="9:17" x14ac:dyDescent="0.25">
      <c r="I313" s="64"/>
      <c r="J313" s="64"/>
      <c r="K313" s="64"/>
      <c r="L313" s="64"/>
      <c r="M313" s="64"/>
      <c r="N313" s="64"/>
      <c r="O313" s="64"/>
      <c r="P313" s="64"/>
      <c r="Q313" s="64"/>
    </row>
    <row r="314" spans="9:17" x14ac:dyDescent="0.25">
      <c r="I314" s="64"/>
      <c r="J314" s="64"/>
      <c r="K314" s="64"/>
      <c r="L314" s="64"/>
      <c r="M314" s="64"/>
      <c r="N314" s="64"/>
      <c r="O314" s="64"/>
      <c r="P314" s="64"/>
      <c r="Q314" s="64"/>
    </row>
    <row r="315" spans="9:17" x14ac:dyDescent="0.25">
      <c r="I315" s="64"/>
      <c r="J315" s="64"/>
      <c r="K315" s="64"/>
      <c r="L315" s="64"/>
      <c r="M315" s="64"/>
      <c r="N315" s="64"/>
      <c r="O315" s="64"/>
      <c r="P315" s="64"/>
      <c r="Q315" s="64"/>
    </row>
    <row r="316" spans="9:17" x14ac:dyDescent="0.25">
      <c r="I316" s="64"/>
      <c r="J316" s="64"/>
      <c r="K316" s="64"/>
      <c r="L316" s="64"/>
      <c r="M316" s="64"/>
      <c r="N316" s="64"/>
      <c r="O316" s="64"/>
      <c r="P316" s="64"/>
      <c r="Q316" s="64"/>
    </row>
    <row r="317" spans="9:17" x14ac:dyDescent="0.25">
      <c r="I317" s="64"/>
      <c r="J317" s="64"/>
      <c r="K317" s="64"/>
      <c r="L317" s="64"/>
      <c r="M317" s="64"/>
      <c r="N317" s="64"/>
      <c r="O317" s="64"/>
      <c r="P317" s="64"/>
      <c r="Q317" s="64"/>
    </row>
    <row r="318" spans="9:17" x14ac:dyDescent="0.25">
      <c r="I318" s="64"/>
      <c r="J318" s="64"/>
      <c r="K318" s="64"/>
      <c r="L318" s="64"/>
      <c r="M318" s="64"/>
      <c r="N318" s="64"/>
      <c r="O318" s="64"/>
      <c r="P318" s="64"/>
      <c r="Q318" s="64"/>
    </row>
    <row r="319" spans="9:17" x14ac:dyDescent="0.25">
      <c r="I319" s="64"/>
      <c r="J319" s="64"/>
      <c r="K319" s="64"/>
      <c r="L319" s="64"/>
      <c r="M319" s="64"/>
      <c r="N319" s="64"/>
      <c r="O319" s="64"/>
      <c r="P319" s="64"/>
      <c r="Q319" s="64"/>
    </row>
    <row r="320" spans="9:17" x14ac:dyDescent="0.25">
      <c r="I320" s="64"/>
      <c r="J320" s="64"/>
      <c r="K320" s="64"/>
      <c r="L320" s="64"/>
      <c r="M320" s="64"/>
      <c r="N320" s="64"/>
      <c r="O320" s="64"/>
      <c r="P320" s="64"/>
      <c r="Q320" s="64"/>
    </row>
    <row r="321" spans="9:17" x14ac:dyDescent="0.25">
      <c r="I321" s="64"/>
      <c r="J321" s="64"/>
      <c r="K321" s="64"/>
      <c r="L321" s="64"/>
      <c r="M321" s="64"/>
      <c r="N321" s="64"/>
      <c r="O321" s="64"/>
      <c r="P321" s="64"/>
      <c r="Q321" s="64"/>
    </row>
    <row r="322" spans="9:17" x14ac:dyDescent="0.25">
      <c r="I322" s="64"/>
      <c r="J322" s="64"/>
      <c r="K322" s="64"/>
      <c r="L322" s="64"/>
      <c r="M322" s="64"/>
      <c r="N322" s="64"/>
      <c r="O322" s="64"/>
      <c r="P322" s="64"/>
      <c r="Q322" s="64"/>
    </row>
    <row r="323" spans="9:17" x14ac:dyDescent="0.25">
      <c r="I323" s="64"/>
      <c r="J323" s="64"/>
      <c r="K323" s="64"/>
      <c r="L323" s="64"/>
      <c r="M323" s="64"/>
      <c r="N323" s="64"/>
      <c r="O323" s="64"/>
      <c r="P323" s="64"/>
      <c r="Q323" s="64"/>
    </row>
    <row r="324" spans="9:17" x14ac:dyDescent="0.25">
      <c r="I324" s="64"/>
      <c r="J324" s="64"/>
      <c r="K324" s="64"/>
      <c r="L324" s="64"/>
      <c r="M324" s="64"/>
      <c r="N324" s="64"/>
      <c r="O324" s="64"/>
      <c r="P324" s="64"/>
      <c r="Q324" s="64"/>
    </row>
    <row r="325" spans="9:17" x14ac:dyDescent="0.25">
      <c r="I325" s="64"/>
      <c r="J325" s="64"/>
      <c r="K325" s="64"/>
      <c r="L325" s="64"/>
      <c r="M325" s="64"/>
      <c r="N325" s="64"/>
      <c r="O325" s="64"/>
      <c r="P325" s="64"/>
      <c r="Q325" s="64"/>
    </row>
    <row r="326" spans="9:17" x14ac:dyDescent="0.25">
      <c r="I326" s="64"/>
      <c r="J326" s="64"/>
      <c r="K326" s="64"/>
      <c r="L326" s="64"/>
      <c r="M326" s="64"/>
      <c r="N326" s="64"/>
      <c r="O326" s="64"/>
      <c r="P326" s="64"/>
      <c r="Q326" s="64"/>
    </row>
    <row r="327" spans="9:17" x14ac:dyDescent="0.25">
      <c r="I327" s="64"/>
      <c r="J327" s="64"/>
      <c r="K327" s="64"/>
      <c r="L327" s="64"/>
      <c r="M327" s="64"/>
      <c r="N327" s="64"/>
      <c r="O327" s="64"/>
      <c r="P327" s="64"/>
      <c r="Q327" s="64"/>
    </row>
    <row r="328" spans="9:17" x14ac:dyDescent="0.25">
      <c r="I328" s="64"/>
      <c r="J328" s="64"/>
      <c r="K328" s="64"/>
      <c r="L328" s="64"/>
      <c r="M328" s="64"/>
      <c r="N328" s="64"/>
      <c r="O328" s="64"/>
      <c r="P328" s="64"/>
      <c r="Q328" s="64"/>
    </row>
    <row r="329" spans="9:17" x14ac:dyDescent="0.25">
      <c r="I329" s="64"/>
      <c r="J329" s="64"/>
      <c r="K329" s="64"/>
      <c r="L329" s="64"/>
      <c r="M329" s="64"/>
      <c r="N329" s="64"/>
      <c r="O329" s="64"/>
      <c r="P329" s="64"/>
      <c r="Q329" s="64"/>
    </row>
    <row r="330" spans="9:17" x14ac:dyDescent="0.25">
      <c r="I330" s="64"/>
      <c r="J330" s="64"/>
      <c r="K330" s="64"/>
      <c r="L330" s="64"/>
      <c r="M330" s="64"/>
      <c r="N330" s="64"/>
      <c r="O330" s="64"/>
      <c r="P330" s="64"/>
      <c r="Q330" s="64"/>
    </row>
    <row r="331" spans="9:17" x14ac:dyDescent="0.25">
      <c r="I331" s="64"/>
      <c r="J331" s="64"/>
      <c r="K331" s="64"/>
      <c r="L331" s="64"/>
      <c r="M331" s="64"/>
      <c r="N331" s="64"/>
      <c r="O331" s="64"/>
      <c r="P331" s="64"/>
      <c r="Q331" s="64"/>
    </row>
    <row r="332" spans="9:17" x14ac:dyDescent="0.25">
      <c r="I332" s="64"/>
      <c r="J332" s="64"/>
      <c r="K332" s="64"/>
      <c r="L332" s="64"/>
      <c r="M332" s="64"/>
      <c r="N332" s="64"/>
      <c r="O332" s="64"/>
      <c r="P332" s="64"/>
      <c r="Q332" s="64"/>
    </row>
    <row r="333" spans="9:17" x14ac:dyDescent="0.25">
      <c r="I333" s="64"/>
      <c r="J333" s="64"/>
      <c r="K333" s="64"/>
      <c r="L333" s="64"/>
      <c r="M333" s="64"/>
      <c r="N333" s="64"/>
      <c r="O333" s="64"/>
      <c r="P333" s="64"/>
      <c r="Q333" s="64"/>
    </row>
    <row r="334" spans="9:17" x14ac:dyDescent="0.25">
      <c r="I334" s="64"/>
      <c r="J334" s="64"/>
      <c r="K334" s="64"/>
      <c r="L334" s="64"/>
      <c r="M334" s="64"/>
      <c r="N334" s="64"/>
      <c r="O334" s="64"/>
      <c r="P334" s="64"/>
      <c r="Q334" s="64"/>
    </row>
    <row r="335" spans="9:17" x14ac:dyDescent="0.25">
      <c r="I335" s="64"/>
      <c r="J335" s="64"/>
      <c r="K335" s="64"/>
      <c r="L335" s="64"/>
      <c r="M335" s="64"/>
      <c r="N335" s="64"/>
      <c r="O335" s="64"/>
      <c r="P335" s="64"/>
      <c r="Q335" s="64"/>
    </row>
    <row r="336" spans="9:17" x14ac:dyDescent="0.25">
      <c r="I336" s="64"/>
      <c r="J336" s="64"/>
      <c r="K336" s="64"/>
      <c r="L336" s="64"/>
      <c r="M336" s="64"/>
      <c r="N336" s="64"/>
      <c r="O336" s="64"/>
      <c r="P336" s="64"/>
      <c r="Q336" s="64"/>
    </row>
    <row r="337" spans="9:17" x14ac:dyDescent="0.25">
      <c r="I337" s="64"/>
      <c r="J337" s="64"/>
      <c r="K337" s="64"/>
      <c r="L337" s="64"/>
      <c r="M337" s="64"/>
      <c r="N337" s="64"/>
      <c r="O337" s="64"/>
      <c r="P337" s="64"/>
      <c r="Q337" s="64"/>
    </row>
    <row r="338" spans="9:17" x14ac:dyDescent="0.25">
      <c r="I338" s="64"/>
      <c r="J338" s="64"/>
      <c r="K338" s="64"/>
      <c r="L338" s="64"/>
      <c r="M338" s="64"/>
      <c r="N338" s="64"/>
      <c r="O338" s="64"/>
      <c r="P338" s="64"/>
      <c r="Q338" s="64"/>
    </row>
    <row r="339" spans="9:17" x14ac:dyDescent="0.25">
      <c r="I339" s="64"/>
      <c r="J339" s="64"/>
      <c r="K339" s="64"/>
      <c r="L339" s="64"/>
      <c r="M339" s="64"/>
      <c r="N339" s="64"/>
      <c r="O339" s="64"/>
      <c r="P339" s="64"/>
      <c r="Q339" s="64"/>
    </row>
    <row r="340" spans="9:17" x14ac:dyDescent="0.25">
      <c r="I340" s="64"/>
      <c r="J340" s="64"/>
      <c r="K340" s="64"/>
      <c r="L340" s="64"/>
      <c r="M340" s="64"/>
      <c r="N340" s="64"/>
      <c r="O340" s="64"/>
      <c r="P340" s="64"/>
      <c r="Q340" s="64"/>
    </row>
    <row r="341" spans="9:17" x14ac:dyDescent="0.25">
      <c r="I341" s="64"/>
      <c r="J341" s="64"/>
      <c r="K341" s="64"/>
      <c r="L341" s="64"/>
      <c r="M341" s="64"/>
      <c r="N341" s="64"/>
      <c r="O341" s="64"/>
      <c r="P341" s="64"/>
      <c r="Q341" s="64"/>
    </row>
    <row r="342" spans="9:17" x14ac:dyDescent="0.25">
      <c r="I342" s="64"/>
      <c r="J342" s="64"/>
      <c r="K342" s="64"/>
      <c r="L342" s="64"/>
      <c r="M342" s="64"/>
      <c r="N342" s="64"/>
      <c r="O342" s="64"/>
      <c r="P342" s="64"/>
      <c r="Q342" s="64"/>
    </row>
    <row r="343" spans="9:17" x14ac:dyDescent="0.25">
      <c r="I343" s="64"/>
      <c r="J343" s="64"/>
      <c r="K343" s="64"/>
      <c r="L343" s="64"/>
      <c r="M343" s="64"/>
      <c r="N343" s="64"/>
      <c r="O343" s="64"/>
      <c r="P343" s="64"/>
      <c r="Q343" s="64"/>
    </row>
    <row r="344" spans="9:17" x14ac:dyDescent="0.25">
      <c r="I344" s="64"/>
      <c r="J344" s="64"/>
      <c r="K344" s="64"/>
      <c r="L344" s="64"/>
      <c r="M344" s="64"/>
      <c r="N344" s="64"/>
      <c r="O344" s="64"/>
      <c r="P344" s="64"/>
      <c r="Q344" s="64"/>
    </row>
    <row r="345" spans="9:17" x14ac:dyDescent="0.25">
      <c r="I345" s="64"/>
      <c r="J345" s="64"/>
      <c r="K345" s="64"/>
      <c r="L345" s="64"/>
      <c r="M345" s="64"/>
      <c r="N345" s="64"/>
      <c r="O345" s="64"/>
      <c r="P345" s="64"/>
      <c r="Q345" s="64"/>
    </row>
    <row r="346" spans="9:17" x14ac:dyDescent="0.25">
      <c r="I346" s="64"/>
      <c r="J346" s="64"/>
      <c r="K346" s="64"/>
      <c r="L346" s="64"/>
      <c r="M346" s="64"/>
      <c r="N346" s="64"/>
      <c r="O346" s="64"/>
      <c r="P346" s="64"/>
      <c r="Q346" s="64"/>
    </row>
    <row r="347" spans="9:17" x14ac:dyDescent="0.25">
      <c r="I347" s="64"/>
      <c r="J347" s="64"/>
      <c r="K347" s="64"/>
      <c r="L347" s="64"/>
      <c r="M347" s="64"/>
      <c r="N347" s="64"/>
      <c r="O347" s="64"/>
      <c r="P347" s="64"/>
      <c r="Q347" s="64"/>
    </row>
    <row r="348" spans="9:17" x14ac:dyDescent="0.25">
      <c r="I348" s="64"/>
      <c r="J348" s="64"/>
      <c r="K348" s="64"/>
      <c r="L348" s="64"/>
      <c r="M348" s="64"/>
      <c r="N348" s="64"/>
      <c r="O348" s="64"/>
      <c r="P348" s="64"/>
      <c r="Q348" s="64"/>
    </row>
    <row r="349" spans="9:17" x14ac:dyDescent="0.25">
      <c r="I349" s="64"/>
      <c r="J349" s="64"/>
      <c r="K349" s="64"/>
      <c r="L349" s="64"/>
      <c r="M349" s="64"/>
      <c r="N349" s="64"/>
      <c r="O349" s="64"/>
      <c r="P349" s="64"/>
      <c r="Q349" s="64"/>
    </row>
    <row r="350" spans="9:17" x14ac:dyDescent="0.25">
      <c r="I350" s="64"/>
      <c r="J350" s="64"/>
      <c r="K350" s="64"/>
      <c r="L350" s="64"/>
      <c r="M350" s="64"/>
      <c r="N350" s="64"/>
      <c r="O350" s="64"/>
      <c r="P350" s="64"/>
      <c r="Q350" s="64"/>
    </row>
    <row r="351" spans="9:17" x14ac:dyDescent="0.25">
      <c r="I351" s="64"/>
      <c r="J351" s="64"/>
      <c r="K351" s="64"/>
      <c r="L351" s="64"/>
      <c r="M351" s="64"/>
      <c r="N351" s="64"/>
      <c r="O351" s="64"/>
      <c r="P351" s="64"/>
      <c r="Q351" s="64"/>
    </row>
    <row r="352" spans="9:17" x14ac:dyDescent="0.25">
      <c r="I352" s="64"/>
      <c r="J352" s="64"/>
      <c r="K352" s="64"/>
      <c r="L352" s="64"/>
      <c r="M352" s="64"/>
      <c r="N352" s="64"/>
      <c r="O352" s="64"/>
      <c r="P352" s="64"/>
      <c r="Q352" s="64"/>
    </row>
    <row r="353" spans="9:17" x14ac:dyDescent="0.25">
      <c r="I353" s="64"/>
      <c r="J353" s="64"/>
      <c r="K353" s="64"/>
      <c r="L353" s="64"/>
      <c r="M353" s="64"/>
      <c r="N353" s="64"/>
      <c r="O353" s="64"/>
      <c r="P353" s="64"/>
      <c r="Q353" s="64"/>
    </row>
    <row r="354" spans="9:17" x14ac:dyDescent="0.25">
      <c r="I354" s="64"/>
      <c r="J354" s="64"/>
      <c r="K354" s="64"/>
      <c r="L354" s="64"/>
      <c r="M354" s="64"/>
      <c r="N354" s="64"/>
      <c r="O354" s="64"/>
      <c r="P354" s="64"/>
      <c r="Q354" s="64"/>
    </row>
    <row r="355" spans="9:17" x14ac:dyDescent="0.25">
      <c r="I355" s="64"/>
      <c r="J355" s="64"/>
      <c r="K355" s="64"/>
      <c r="L355" s="64"/>
      <c r="M355" s="64"/>
      <c r="N355" s="64"/>
      <c r="O355" s="64"/>
      <c r="P355" s="64"/>
      <c r="Q355" s="64"/>
    </row>
    <row r="356" spans="9:17" x14ac:dyDescent="0.25">
      <c r="I356" s="64"/>
      <c r="J356" s="64"/>
      <c r="K356" s="64"/>
      <c r="L356" s="64"/>
      <c r="M356" s="64"/>
      <c r="N356" s="64"/>
      <c r="O356" s="64"/>
      <c r="P356" s="64"/>
      <c r="Q356" s="64"/>
    </row>
    <row r="357" spans="9:17" x14ac:dyDescent="0.25">
      <c r="I357" s="64"/>
      <c r="J357" s="64"/>
      <c r="K357" s="64"/>
      <c r="L357" s="64"/>
      <c r="M357" s="64"/>
      <c r="N357" s="64"/>
      <c r="O357" s="64"/>
      <c r="P357" s="64"/>
      <c r="Q357" s="64"/>
    </row>
    <row r="358" spans="9:17" x14ac:dyDescent="0.25">
      <c r="I358" s="64"/>
      <c r="J358" s="64"/>
      <c r="K358" s="64"/>
      <c r="L358" s="64"/>
      <c r="M358" s="64"/>
      <c r="N358" s="64"/>
      <c r="O358" s="64"/>
      <c r="P358" s="64"/>
      <c r="Q358" s="64"/>
    </row>
    <row r="359" spans="9:17" x14ac:dyDescent="0.25">
      <c r="I359" s="64"/>
      <c r="J359" s="64"/>
      <c r="K359" s="64"/>
      <c r="L359" s="64"/>
      <c r="M359" s="64"/>
      <c r="N359" s="64"/>
      <c r="O359" s="64"/>
      <c r="P359" s="64"/>
      <c r="Q359" s="64"/>
    </row>
    <row r="360" spans="9:17" x14ac:dyDescent="0.25">
      <c r="I360" s="64"/>
      <c r="J360" s="64"/>
      <c r="K360" s="64"/>
      <c r="L360" s="64"/>
      <c r="M360" s="64"/>
      <c r="N360" s="64"/>
      <c r="O360" s="64"/>
      <c r="P360" s="64"/>
      <c r="Q360" s="64"/>
    </row>
    <row r="361" spans="9:17" x14ac:dyDescent="0.25">
      <c r="I361" s="64"/>
      <c r="J361" s="64"/>
      <c r="K361" s="64"/>
      <c r="L361" s="64"/>
      <c r="M361" s="64"/>
      <c r="N361" s="64"/>
      <c r="O361" s="64"/>
      <c r="P361" s="64"/>
      <c r="Q361" s="64"/>
    </row>
    <row r="362" spans="9:17" x14ac:dyDescent="0.25">
      <c r="I362" s="64"/>
      <c r="J362" s="64"/>
      <c r="K362" s="64"/>
      <c r="L362" s="64"/>
      <c r="M362" s="64"/>
      <c r="N362" s="64"/>
      <c r="O362" s="64"/>
      <c r="P362" s="64"/>
      <c r="Q362" s="64"/>
    </row>
    <row r="363" spans="9:17" x14ac:dyDescent="0.25">
      <c r="I363" s="64"/>
      <c r="J363" s="64"/>
      <c r="K363" s="64"/>
      <c r="L363" s="64"/>
      <c r="M363" s="64"/>
      <c r="N363" s="64"/>
      <c r="O363" s="64"/>
      <c r="P363" s="64"/>
      <c r="Q363" s="64"/>
    </row>
    <row r="364" spans="9:17" x14ac:dyDescent="0.25">
      <c r="I364" s="64"/>
      <c r="J364" s="64"/>
      <c r="K364" s="64"/>
      <c r="L364" s="64"/>
      <c r="M364" s="64"/>
      <c r="N364" s="64"/>
      <c r="O364" s="64"/>
      <c r="P364" s="64"/>
      <c r="Q364" s="64"/>
    </row>
    <row r="365" spans="9:17" x14ac:dyDescent="0.25">
      <c r="I365" s="64"/>
      <c r="J365" s="64"/>
      <c r="K365" s="64"/>
      <c r="L365" s="64"/>
      <c r="M365" s="64"/>
      <c r="N365" s="64"/>
      <c r="O365" s="64"/>
      <c r="P365" s="64"/>
      <c r="Q365" s="64"/>
    </row>
    <row r="366" spans="9:17" x14ac:dyDescent="0.25">
      <c r="I366" s="64"/>
      <c r="J366" s="64"/>
      <c r="K366" s="64"/>
      <c r="L366" s="64"/>
      <c r="M366" s="64"/>
      <c r="N366" s="64"/>
      <c r="O366" s="64"/>
      <c r="P366" s="64"/>
      <c r="Q366" s="64"/>
    </row>
    <row r="367" spans="9:17" x14ac:dyDescent="0.25">
      <c r="I367" s="64"/>
      <c r="J367" s="64"/>
      <c r="K367" s="64"/>
      <c r="L367" s="64"/>
      <c r="M367" s="64"/>
      <c r="N367" s="64"/>
      <c r="O367" s="64"/>
      <c r="P367" s="64"/>
      <c r="Q367" s="64"/>
    </row>
    <row r="368" spans="9:17" x14ac:dyDescent="0.25">
      <c r="I368" s="64"/>
      <c r="J368" s="64"/>
      <c r="K368" s="64"/>
      <c r="L368" s="64"/>
      <c r="M368" s="64"/>
      <c r="N368" s="64"/>
      <c r="O368" s="64"/>
      <c r="P368" s="64"/>
      <c r="Q368" s="64"/>
    </row>
    <row r="369" spans="9:17" x14ac:dyDescent="0.25">
      <c r="I369" s="64"/>
      <c r="J369" s="64"/>
      <c r="K369" s="64"/>
      <c r="L369" s="64"/>
      <c r="M369" s="64"/>
      <c r="N369" s="64"/>
      <c r="O369" s="64"/>
      <c r="P369" s="64"/>
      <c r="Q369" s="64"/>
    </row>
    <row r="370" spans="9:17" x14ac:dyDescent="0.25">
      <c r="I370" s="64"/>
      <c r="J370" s="64"/>
      <c r="K370" s="64"/>
      <c r="L370" s="64"/>
      <c r="M370" s="64"/>
      <c r="N370" s="64"/>
      <c r="O370" s="64"/>
      <c r="P370" s="64"/>
      <c r="Q370" s="64"/>
    </row>
    <row r="371" spans="9:17" x14ac:dyDescent="0.25">
      <c r="I371" s="64"/>
      <c r="J371" s="64"/>
      <c r="K371" s="64"/>
      <c r="L371" s="64"/>
      <c r="M371" s="64"/>
      <c r="N371" s="64"/>
      <c r="O371" s="64"/>
      <c r="P371" s="64"/>
      <c r="Q371" s="64"/>
    </row>
    <row r="372" spans="9:17" x14ac:dyDescent="0.25">
      <c r="I372" s="64"/>
      <c r="J372" s="64"/>
      <c r="K372" s="64"/>
      <c r="L372" s="64"/>
      <c r="M372" s="64"/>
      <c r="N372" s="64"/>
      <c r="O372" s="64"/>
      <c r="P372" s="64"/>
      <c r="Q372" s="64"/>
    </row>
    <row r="373" spans="9:17" x14ac:dyDescent="0.25">
      <c r="I373" s="64"/>
      <c r="J373" s="64"/>
      <c r="K373" s="64"/>
      <c r="L373" s="64"/>
      <c r="M373" s="64"/>
      <c r="N373" s="64"/>
      <c r="O373" s="64"/>
      <c r="P373" s="64"/>
      <c r="Q373" s="64"/>
    </row>
    <row r="374" spans="9:17" x14ac:dyDescent="0.25">
      <c r="I374" s="64"/>
      <c r="J374" s="64"/>
      <c r="K374" s="64"/>
      <c r="L374" s="64"/>
      <c r="M374" s="64"/>
      <c r="N374" s="64"/>
      <c r="O374" s="64"/>
      <c r="P374" s="64"/>
      <c r="Q374" s="64"/>
    </row>
    <row r="375" spans="9:17" x14ac:dyDescent="0.25">
      <c r="I375" s="64"/>
      <c r="J375" s="64"/>
      <c r="K375" s="64"/>
      <c r="L375" s="64"/>
      <c r="M375" s="64"/>
      <c r="N375" s="64"/>
      <c r="O375" s="64"/>
      <c r="P375" s="64"/>
      <c r="Q375" s="64"/>
    </row>
    <row r="376" spans="9:17" x14ac:dyDescent="0.25">
      <c r="I376" s="64"/>
      <c r="J376" s="64"/>
      <c r="K376" s="64"/>
      <c r="L376" s="64"/>
      <c r="M376" s="64"/>
      <c r="N376" s="64"/>
      <c r="O376" s="64"/>
      <c r="P376" s="64"/>
      <c r="Q376" s="64"/>
    </row>
    <row r="377" spans="9:17" x14ac:dyDescent="0.25">
      <c r="I377" s="64"/>
      <c r="J377" s="64"/>
      <c r="K377" s="64"/>
      <c r="L377" s="64"/>
      <c r="M377" s="64"/>
      <c r="N377" s="64"/>
      <c r="O377" s="64"/>
      <c r="P377" s="64"/>
      <c r="Q377" s="64"/>
    </row>
    <row r="378" spans="9:17" x14ac:dyDescent="0.25">
      <c r="I378" s="64"/>
      <c r="J378" s="64"/>
      <c r="K378" s="64"/>
      <c r="L378" s="64"/>
      <c r="M378" s="64"/>
      <c r="N378" s="64"/>
      <c r="O378" s="64"/>
      <c r="P378" s="64"/>
      <c r="Q378" s="64"/>
    </row>
    <row r="379" spans="9:17" x14ac:dyDescent="0.25">
      <c r="I379" s="64"/>
      <c r="J379" s="64"/>
      <c r="K379" s="64"/>
      <c r="L379" s="64"/>
      <c r="M379" s="64"/>
      <c r="N379" s="64"/>
      <c r="O379" s="64"/>
      <c r="P379" s="64"/>
      <c r="Q379" s="64"/>
    </row>
    <row r="380" spans="9:17" x14ac:dyDescent="0.25">
      <c r="I380" s="64"/>
      <c r="J380" s="64"/>
      <c r="K380" s="64"/>
      <c r="L380" s="64"/>
      <c r="M380" s="64"/>
      <c r="N380" s="64"/>
      <c r="O380" s="64"/>
      <c r="P380" s="64"/>
      <c r="Q380" s="64"/>
    </row>
    <row r="381" spans="9:17" x14ac:dyDescent="0.25">
      <c r="I381" s="64"/>
      <c r="J381" s="64"/>
      <c r="K381" s="64"/>
      <c r="L381" s="64"/>
      <c r="M381" s="64"/>
      <c r="N381" s="64"/>
      <c r="O381" s="64"/>
      <c r="P381" s="64"/>
      <c r="Q381" s="64"/>
    </row>
    <row r="382" spans="9:17" x14ac:dyDescent="0.25">
      <c r="I382" s="64"/>
      <c r="J382" s="64"/>
      <c r="K382" s="64"/>
      <c r="L382" s="64"/>
      <c r="M382" s="64"/>
      <c r="N382" s="64"/>
      <c r="O382" s="64"/>
      <c r="P382" s="64"/>
      <c r="Q382" s="64"/>
    </row>
    <row r="383" spans="9:17" x14ac:dyDescent="0.25">
      <c r="I383" s="64"/>
      <c r="J383" s="64"/>
      <c r="K383" s="64"/>
      <c r="L383" s="64"/>
      <c r="M383" s="64"/>
      <c r="N383" s="64"/>
      <c r="O383" s="64"/>
      <c r="P383" s="64"/>
      <c r="Q383" s="64"/>
    </row>
    <row r="384" spans="9:17" x14ac:dyDescent="0.25">
      <c r="I384" s="64"/>
      <c r="J384" s="64"/>
      <c r="K384" s="64"/>
      <c r="L384" s="64"/>
      <c r="M384" s="64"/>
      <c r="N384" s="64"/>
      <c r="O384" s="64"/>
      <c r="P384" s="64"/>
      <c r="Q384" s="64"/>
    </row>
    <row r="385" spans="9:17" x14ac:dyDescent="0.25">
      <c r="I385" s="64"/>
      <c r="J385" s="64"/>
      <c r="K385" s="64"/>
      <c r="L385" s="64"/>
      <c r="M385" s="64"/>
      <c r="N385" s="64"/>
      <c r="O385" s="64"/>
      <c r="P385" s="64"/>
      <c r="Q385" s="64"/>
    </row>
    <row r="386" spans="9:17" x14ac:dyDescent="0.25">
      <c r="I386" s="64"/>
      <c r="J386" s="64"/>
      <c r="K386" s="64"/>
      <c r="L386" s="64"/>
      <c r="M386" s="64"/>
      <c r="N386" s="64"/>
      <c r="O386" s="64"/>
      <c r="P386" s="64"/>
      <c r="Q386" s="64"/>
    </row>
    <row r="387" spans="9:17" x14ac:dyDescent="0.25">
      <c r="I387" s="64"/>
      <c r="J387" s="64"/>
      <c r="K387" s="64"/>
      <c r="L387" s="64"/>
      <c r="M387" s="64"/>
      <c r="N387" s="64"/>
      <c r="O387" s="64"/>
      <c r="P387" s="64"/>
      <c r="Q387" s="64"/>
    </row>
    <row r="388" spans="9:17" x14ac:dyDescent="0.25">
      <c r="I388" s="64"/>
      <c r="J388" s="64"/>
      <c r="K388" s="64"/>
      <c r="L388" s="64"/>
      <c r="M388" s="64"/>
      <c r="N388" s="64"/>
      <c r="O388" s="64"/>
      <c r="P388" s="64"/>
      <c r="Q388" s="64"/>
    </row>
    <row r="389" spans="9:17" x14ac:dyDescent="0.25">
      <c r="I389" s="64"/>
      <c r="J389" s="64"/>
      <c r="K389" s="64"/>
      <c r="L389" s="64"/>
      <c r="M389" s="64"/>
      <c r="N389" s="64"/>
      <c r="O389" s="64"/>
      <c r="P389" s="64"/>
      <c r="Q389" s="64"/>
    </row>
    <row r="390" spans="9:17" x14ac:dyDescent="0.25">
      <c r="I390" s="64"/>
      <c r="J390" s="64"/>
      <c r="K390" s="64"/>
      <c r="L390" s="64"/>
      <c r="M390" s="64"/>
      <c r="N390" s="64"/>
      <c r="O390" s="64"/>
      <c r="P390" s="64"/>
      <c r="Q390" s="64"/>
    </row>
    <row r="391" spans="9:17" x14ac:dyDescent="0.25">
      <c r="I391" s="64"/>
      <c r="J391" s="64"/>
      <c r="K391" s="64"/>
      <c r="L391" s="64"/>
      <c r="M391" s="64"/>
      <c r="N391" s="64"/>
      <c r="O391" s="64"/>
      <c r="P391" s="64"/>
      <c r="Q391" s="64"/>
    </row>
    <row r="392" spans="9:17" x14ac:dyDescent="0.25">
      <c r="I392" s="64"/>
      <c r="J392" s="64"/>
      <c r="K392" s="64"/>
      <c r="L392" s="64"/>
      <c r="M392" s="64"/>
      <c r="N392" s="64"/>
      <c r="O392" s="64"/>
      <c r="P392" s="64"/>
      <c r="Q392" s="64"/>
    </row>
    <row r="393" spans="9:17" x14ac:dyDescent="0.25">
      <c r="I393" s="64"/>
      <c r="J393" s="64"/>
      <c r="K393" s="64"/>
      <c r="L393" s="64"/>
      <c r="M393" s="64"/>
      <c r="N393" s="64"/>
      <c r="O393" s="64"/>
      <c r="P393" s="64"/>
      <c r="Q393" s="64"/>
    </row>
    <row r="394" spans="9:17" x14ac:dyDescent="0.25">
      <c r="I394" s="64"/>
      <c r="J394" s="64"/>
      <c r="K394" s="64"/>
      <c r="L394" s="64"/>
      <c r="M394" s="64"/>
      <c r="N394" s="64"/>
      <c r="O394" s="64"/>
      <c r="P394" s="64"/>
      <c r="Q394" s="64"/>
    </row>
    <row r="395" spans="9:17" x14ac:dyDescent="0.25">
      <c r="I395" s="64"/>
      <c r="J395" s="64"/>
      <c r="K395" s="64"/>
      <c r="L395" s="64"/>
      <c r="M395" s="64"/>
      <c r="N395" s="64"/>
      <c r="O395" s="64"/>
      <c r="P395" s="64"/>
      <c r="Q395" s="64"/>
    </row>
    <row r="396" spans="9:17" x14ac:dyDescent="0.25">
      <c r="I396" s="64"/>
      <c r="J396" s="64"/>
      <c r="K396" s="64"/>
      <c r="L396" s="64"/>
      <c r="M396" s="64"/>
      <c r="N396" s="64"/>
      <c r="O396" s="64"/>
      <c r="P396" s="64"/>
      <c r="Q396" s="64"/>
    </row>
    <row r="397" spans="9:17" x14ac:dyDescent="0.25">
      <c r="I397" s="64"/>
      <c r="J397" s="64"/>
      <c r="K397" s="64"/>
      <c r="L397" s="64"/>
      <c r="M397" s="64"/>
      <c r="N397" s="64"/>
      <c r="O397" s="64"/>
      <c r="P397" s="64"/>
      <c r="Q397" s="64"/>
    </row>
    <row r="398" spans="9:17" x14ac:dyDescent="0.25">
      <c r="I398" s="64"/>
      <c r="J398" s="64"/>
      <c r="K398" s="64"/>
      <c r="L398" s="64"/>
      <c r="M398" s="64"/>
      <c r="N398" s="64"/>
      <c r="O398" s="64"/>
      <c r="P398" s="64"/>
      <c r="Q398" s="64"/>
    </row>
    <row r="399" spans="9:17" x14ac:dyDescent="0.25">
      <c r="I399" s="64"/>
      <c r="J399" s="64"/>
      <c r="K399" s="64"/>
      <c r="L399" s="64"/>
      <c r="M399" s="64"/>
      <c r="N399" s="64"/>
      <c r="O399" s="64"/>
      <c r="P399" s="64"/>
      <c r="Q399" s="64"/>
    </row>
    <row r="400" spans="9:17" x14ac:dyDescent="0.25">
      <c r="I400" s="64"/>
      <c r="J400" s="64"/>
      <c r="K400" s="64"/>
      <c r="L400" s="64"/>
      <c r="M400" s="64"/>
      <c r="N400" s="64"/>
      <c r="O400" s="64"/>
      <c r="P400" s="64"/>
      <c r="Q400" s="64"/>
    </row>
    <row r="401" spans="9:17" x14ac:dyDescent="0.25">
      <c r="I401" s="64"/>
      <c r="J401" s="64"/>
      <c r="K401" s="64"/>
      <c r="L401" s="64"/>
      <c r="M401" s="64"/>
      <c r="N401" s="64"/>
      <c r="O401" s="64"/>
      <c r="P401" s="64"/>
      <c r="Q401" s="64"/>
    </row>
    <row r="402" spans="9:17" x14ac:dyDescent="0.25">
      <c r="I402" s="64"/>
      <c r="J402" s="64"/>
      <c r="K402" s="64"/>
      <c r="L402" s="64"/>
      <c r="M402" s="64"/>
      <c r="N402" s="64"/>
      <c r="O402" s="64"/>
      <c r="P402" s="64"/>
      <c r="Q402" s="64"/>
    </row>
    <row r="403" spans="9:17" x14ac:dyDescent="0.25">
      <c r="I403" s="64"/>
      <c r="J403" s="64"/>
      <c r="K403" s="64"/>
      <c r="L403" s="64"/>
      <c r="M403" s="64"/>
      <c r="N403" s="64"/>
      <c r="O403" s="64"/>
      <c r="P403" s="64"/>
      <c r="Q403" s="64"/>
    </row>
    <row r="404" spans="9:17" x14ac:dyDescent="0.25">
      <c r="I404" s="64"/>
      <c r="J404" s="64"/>
      <c r="K404" s="64"/>
      <c r="L404" s="64"/>
      <c r="M404" s="64"/>
      <c r="N404" s="64"/>
      <c r="O404" s="64"/>
      <c r="P404" s="64"/>
      <c r="Q404" s="64"/>
    </row>
    <row r="405" spans="9:17" x14ac:dyDescent="0.25">
      <c r="I405" s="64"/>
      <c r="J405" s="64"/>
      <c r="K405" s="64"/>
      <c r="L405" s="64"/>
      <c r="M405" s="64"/>
      <c r="N405" s="64"/>
      <c r="O405" s="64"/>
      <c r="P405" s="64"/>
      <c r="Q405" s="64"/>
    </row>
    <row r="406" spans="9:17" x14ac:dyDescent="0.25">
      <c r="I406" s="64"/>
      <c r="J406" s="64"/>
      <c r="K406" s="64"/>
      <c r="L406" s="64"/>
      <c r="M406" s="64"/>
      <c r="N406" s="64"/>
      <c r="O406" s="64"/>
      <c r="P406" s="64"/>
      <c r="Q406" s="64"/>
    </row>
    <row r="407" spans="9:17" x14ac:dyDescent="0.25">
      <c r="I407" s="64"/>
      <c r="J407" s="64"/>
      <c r="K407" s="64"/>
      <c r="L407" s="64"/>
      <c r="M407" s="64"/>
      <c r="N407" s="64"/>
      <c r="O407" s="64"/>
      <c r="P407" s="64"/>
      <c r="Q407" s="64"/>
    </row>
    <row r="408" spans="9:17" x14ac:dyDescent="0.25">
      <c r="I408" s="64"/>
      <c r="J408" s="64"/>
      <c r="K408" s="64"/>
      <c r="L408" s="64"/>
      <c r="M408" s="64"/>
      <c r="N408" s="64"/>
      <c r="O408" s="64"/>
      <c r="P408" s="64"/>
      <c r="Q408" s="64"/>
    </row>
    <row r="409" spans="9:17" x14ac:dyDescent="0.25">
      <c r="I409" s="64"/>
      <c r="J409" s="64"/>
      <c r="K409" s="64"/>
      <c r="L409" s="64"/>
      <c r="M409" s="64"/>
      <c r="N409" s="64"/>
      <c r="O409" s="64"/>
      <c r="P409" s="64"/>
      <c r="Q409" s="64"/>
    </row>
    <row r="410" spans="9:17" x14ac:dyDescent="0.25">
      <c r="I410" s="64"/>
      <c r="J410" s="64"/>
      <c r="K410" s="64"/>
      <c r="L410" s="64"/>
      <c r="M410" s="64"/>
      <c r="N410" s="64"/>
      <c r="O410" s="64"/>
      <c r="P410" s="64"/>
      <c r="Q410" s="64"/>
    </row>
    <row r="411" spans="9:17" x14ac:dyDescent="0.25">
      <c r="I411" s="64"/>
      <c r="J411" s="64"/>
      <c r="K411" s="64"/>
      <c r="L411" s="64"/>
      <c r="M411" s="64"/>
      <c r="N411" s="64"/>
      <c r="O411" s="64"/>
      <c r="P411" s="64"/>
      <c r="Q411" s="64"/>
    </row>
    <row r="412" spans="9:17" x14ac:dyDescent="0.25">
      <c r="I412" s="64"/>
      <c r="J412" s="64"/>
      <c r="K412" s="64"/>
      <c r="L412" s="64"/>
      <c r="M412" s="64"/>
      <c r="N412" s="64"/>
      <c r="O412" s="64"/>
      <c r="P412" s="64"/>
      <c r="Q412" s="64"/>
    </row>
    <row r="413" spans="9:17" x14ac:dyDescent="0.25">
      <c r="I413" s="64"/>
      <c r="J413" s="64"/>
      <c r="K413" s="64"/>
      <c r="L413" s="64"/>
      <c r="M413" s="64"/>
      <c r="N413" s="64"/>
      <c r="O413" s="64"/>
      <c r="P413" s="64"/>
      <c r="Q413" s="64"/>
    </row>
    <row r="414" spans="9:17" x14ac:dyDescent="0.25">
      <c r="I414" s="64"/>
      <c r="J414" s="64"/>
      <c r="K414" s="64"/>
      <c r="L414" s="64"/>
      <c r="M414" s="64"/>
      <c r="N414" s="64"/>
      <c r="O414" s="64"/>
      <c r="P414" s="64"/>
      <c r="Q414" s="64"/>
    </row>
    <row r="415" spans="9:17" x14ac:dyDescent="0.25">
      <c r="I415" s="64"/>
      <c r="J415" s="64"/>
      <c r="K415" s="64"/>
      <c r="L415" s="64"/>
      <c r="M415" s="64"/>
      <c r="N415" s="64"/>
      <c r="O415" s="64"/>
      <c r="P415" s="64"/>
      <c r="Q415" s="64"/>
    </row>
    <row r="416" spans="9:17" x14ac:dyDescent="0.25">
      <c r="I416" s="64"/>
      <c r="J416" s="64"/>
      <c r="K416" s="64"/>
      <c r="L416" s="64"/>
      <c r="M416" s="64"/>
      <c r="N416" s="64"/>
      <c r="O416" s="64"/>
      <c r="P416" s="64"/>
      <c r="Q416" s="64"/>
    </row>
    <row r="417" spans="9:17" x14ac:dyDescent="0.25">
      <c r="I417" s="64"/>
      <c r="J417" s="64"/>
      <c r="K417" s="64"/>
      <c r="L417" s="64"/>
      <c r="M417" s="64"/>
      <c r="N417" s="64"/>
      <c r="O417" s="64"/>
      <c r="P417" s="64"/>
      <c r="Q417" s="64"/>
    </row>
    <row r="418" spans="9:17" x14ac:dyDescent="0.25">
      <c r="I418" s="64"/>
      <c r="J418" s="64"/>
      <c r="K418" s="64"/>
      <c r="L418" s="64"/>
      <c r="M418" s="64"/>
      <c r="N418" s="64"/>
      <c r="O418" s="64"/>
      <c r="P418" s="64"/>
      <c r="Q418" s="64"/>
    </row>
    <row r="419" spans="9:17" x14ac:dyDescent="0.25">
      <c r="I419" s="64"/>
      <c r="J419" s="64"/>
      <c r="K419" s="64"/>
      <c r="L419" s="64"/>
      <c r="M419" s="64"/>
      <c r="N419" s="64"/>
      <c r="O419" s="64"/>
      <c r="P419" s="64"/>
      <c r="Q419" s="64"/>
    </row>
    <row r="420" spans="9:17" x14ac:dyDescent="0.25">
      <c r="I420" s="64"/>
      <c r="J420" s="64"/>
      <c r="K420" s="64"/>
      <c r="L420" s="64"/>
      <c r="M420" s="64"/>
      <c r="N420" s="64"/>
      <c r="O420" s="64"/>
      <c r="P420" s="64"/>
      <c r="Q420" s="64"/>
    </row>
    <row r="421" spans="9:17" x14ac:dyDescent="0.25">
      <c r="I421" s="64"/>
      <c r="J421" s="64"/>
      <c r="K421" s="64"/>
      <c r="L421" s="64"/>
      <c r="M421" s="64"/>
      <c r="N421" s="64"/>
      <c r="O421" s="64"/>
      <c r="P421" s="64"/>
      <c r="Q421" s="64"/>
    </row>
    <row r="422" spans="9:17" x14ac:dyDescent="0.25">
      <c r="I422" s="64"/>
      <c r="J422" s="64"/>
      <c r="K422" s="64"/>
      <c r="L422" s="64"/>
      <c r="M422" s="64"/>
      <c r="N422" s="64"/>
      <c r="O422" s="64"/>
      <c r="P422" s="64"/>
      <c r="Q422" s="64"/>
    </row>
    <row r="423" spans="9:17" x14ac:dyDescent="0.25">
      <c r="I423" s="64"/>
      <c r="J423" s="64"/>
      <c r="K423" s="64"/>
      <c r="L423" s="64"/>
      <c r="M423" s="64"/>
      <c r="N423" s="64"/>
      <c r="O423" s="64"/>
      <c r="P423" s="64"/>
      <c r="Q423" s="64"/>
    </row>
    <row r="424" spans="9:17" x14ac:dyDescent="0.25">
      <c r="I424" s="64"/>
      <c r="J424" s="64"/>
      <c r="K424" s="64"/>
      <c r="L424" s="64"/>
      <c r="M424" s="64"/>
      <c r="N424" s="64"/>
      <c r="O424" s="64"/>
      <c r="P424" s="64"/>
      <c r="Q424" s="64"/>
    </row>
    <row r="425" spans="9:17" x14ac:dyDescent="0.25">
      <c r="I425" s="64"/>
      <c r="J425" s="64"/>
      <c r="K425" s="64"/>
      <c r="L425" s="64"/>
      <c r="M425" s="64"/>
      <c r="N425" s="64"/>
      <c r="O425" s="64"/>
      <c r="P425" s="64"/>
      <c r="Q425" s="64"/>
    </row>
    <row r="426" spans="9:17" x14ac:dyDescent="0.25">
      <c r="I426" s="64"/>
      <c r="J426" s="64"/>
      <c r="K426" s="64"/>
      <c r="L426" s="64"/>
      <c r="M426" s="64"/>
      <c r="N426" s="64"/>
      <c r="O426" s="64"/>
      <c r="P426" s="64"/>
      <c r="Q426" s="64"/>
    </row>
    <row r="427" spans="9:17" x14ac:dyDescent="0.25">
      <c r="I427" s="64"/>
      <c r="J427" s="64"/>
      <c r="K427" s="64"/>
      <c r="L427" s="64"/>
      <c r="M427" s="64"/>
      <c r="N427" s="64"/>
      <c r="O427" s="64"/>
      <c r="P427" s="64"/>
      <c r="Q427" s="64"/>
    </row>
    <row r="428" spans="9:17" x14ac:dyDescent="0.25">
      <c r="I428" s="64"/>
      <c r="J428" s="64"/>
      <c r="K428" s="64"/>
      <c r="L428" s="64"/>
      <c r="M428" s="64"/>
      <c r="N428" s="64"/>
      <c r="O428" s="64"/>
      <c r="P428" s="64"/>
      <c r="Q428" s="64"/>
    </row>
    <row r="429" spans="9:17" x14ac:dyDescent="0.25">
      <c r="I429" s="64"/>
      <c r="J429" s="64"/>
      <c r="K429" s="64"/>
      <c r="L429" s="64"/>
      <c r="M429" s="64"/>
      <c r="N429" s="64"/>
      <c r="O429" s="64"/>
      <c r="P429" s="64"/>
      <c r="Q429" s="64"/>
    </row>
    <row r="430" spans="9:17" x14ac:dyDescent="0.25">
      <c r="I430" s="64"/>
      <c r="J430" s="64"/>
      <c r="K430" s="64"/>
      <c r="L430" s="64"/>
      <c r="M430" s="64"/>
      <c r="N430" s="64"/>
      <c r="O430" s="64"/>
      <c r="P430" s="64"/>
      <c r="Q430" s="64"/>
    </row>
    <row r="431" spans="9:17" x14ac:dyDescent="0.25">
      <c r="I431" s="64"/>
      <c r="J431" s="64"/>
      <c r="K431" s="64"/>
      <c r="L431" s="64"/>
      <c r="M431" s="64"/>
      <c r="N431" s="64"/>
      <c r="O431" s="64"/>
      <c r="P431" s="64"/>
      <c r="Q431" s="64"/>
    </row>
    <row r="432" spans="9:17" x14ac:dyDescent="0.25">
      <c r="I432" s="64"/>
      <c r="J432" s="64"/>
      <c r="K432" s="64"/>
      <c r="L432" s="64"/>
      <c r="M432" s="64"/>
      <c r="N432" s="64"/>
      <c r="O432" s="64"/>
      <c r="P432" s="64"/>
      <c r="Q432" s="64"/>
    </row>
    <row r="433" spans="9:17" x14ac:dyDescent="0.25">
      <c r="I433" s="64"/>
      <c r="J433" s="64"/>
      <c r="K433" s="64"/>
      <c r="L433" s="64"/>
      <c r="M433" s="64"/>
      <c r="N433" s="64"/>
      <c r="O433" s="64"/>
      <c r="P433" s="64"/>
      <c r="Q433" s="64"/>
    </row>
    <row r="434" spans="9:17" x14ac:dyDescent="0.25">
      <c r="I434" s="64"/>
      <c r="J434" s="64"/>
      <c r="K434" s="64"/>
      <c r="L434" s="64"/>
      <c r="M434" s="64"/>
      <c r="N434" s="64"/>
      <c r="O434" s="64"/>
      <c r="P434" s="64"/>
      <c r="Q434" s="64"/>
    </row>
    <row r="435" spans="9:17" x14ac:dyDescent="0.25">
      <c r="I435" s="64"/>
      <c r="J435" s="64"/>
      <c r="K435" s="64"/>
      <c r="L435" s="64"/>
      <c r="M435" s="64"/>
      <c r="N435" s="64"/>
      <c r="O435" s="64"/>
      <c r="P435" s="64"/>
      <c r="Q435" s="64"/>
    </row>
    <row r="436" spans="9:17" x14ac:dyDescent="0.25">
      <c r="I436" s="64"/>
      <c r="J436" s="64"/>
      <c r="K436" s="64"/>
      <c r="L436" s="64"/>
      <c r="M436" s="64"/>
      <c r="N436" s="64"/>
      <c r="O436" s="64"/>
      <c r="P436" s="64"/>
      <c r="Q436" s="64"/>
    </row>
    <row r="437" spans="9:17" x14ac:dyDescent="0.25">
      <c r="I437" s="64"/>
      <c r="J437" s="64"/>
      <c r="K437" s="64"/>
      <c r="L437" s="64"/>
      <c r="M437" s="64"/>
      <c r="N437" s="64"/>
      <c r="O437" s="64"/>
      <c r="P437" s="64"/>
      <c r="Q437" s="64"/>
    </row>
    <row r="438" spans="9:17" x14ac:dyDescent="0.25">
      <c r="I438" s="64"/>
      <c r="J438" s="64"/>
      <c r="K438" s="64"/>
      <c r="L438" s="64"/>
      <c r="M438" s="64"/>
      <c r="N438" s="64"/>
      <c r="O438" s="64"/>
      <c r="P438" s="64"/>
      <c r="Q438" s="64"/>
    </row>
    <row r="439" spans="9:17" x14ac:dyDescent="0.25">
      <c r="I439" s="64"/>
      <c r="J439" s="64"/>
      <c r="K439" s="64"/>
      <c r="L439" s="64"/>
      <c r="M439" s="64"/>
      <c r="N439" s="64"/>
      <c r="O439" s="64"/>
      <c r="P439" s="64"/>
      <c r="Q439" s="64"/>
    </row>
    <row r="440" spans="9:17" x14ac:dyDescent="0.25">
      <c r="I440" s="64"/>
      <c r="J440" s="64"/>
      <c r="K440" s="64"/>
      <c r="L440" s="64"/>
      <c r="M440" s="64"/>
      <c r="N440" s="64"/>
      <c r="O440" s="64"/>
      <c r="P440" s="64"/>
      <c r="Q440" s="64"/>
    </row>
    <row r="441" spans="9:17" x14ac:dyDescent="0.25">
      <c r="I441" s="64"/>
      <c r="J441" s="64"/>
      <c r="K441" s="64"/>
      <c r="L441" s="64"/>
      <c r="M441" s="64"/>
      <c r="N441" s="64"/>
      <c r="O441" s="64"/>
      <c r="P441" s="64"/>
      <c r="Q441" s="64"/>
    </row>
    <row r="442" spans="9:17" x14ac:dyDescent="0.25">
      <c r="I442" s="64"/>
      <c r="J442" s="64"/>
      <c r="K442" s="64"/>
      <c r="L442" s="64"/>
      <c r="M442" s="64"/>
      <c r="N442" s="64"/>
      <c r="O442" s="64"/>
      <c r="P442" s="64"/>
      <c r="Q442" s="64"/>
    </row>
    <row r="443" spans="9:17" x14ac:dyDescent="0.25">
      <c r="I443" s="64"/>
      <c r="J443" s="64"/>
      <c r="K443" s="64"/>
      <c r="L443" s="64"/>
      <c r="M443" s="64"/>
      <c r="N443" s="64"/>
      <c r="O443" s="64"/>
      <c r="P443" s="64"/>
      <c r="Q443" s="64"/>
    </row>
    <row r="444" spans="9:17" x14ac:dyDescent="0.25">
      <c r="I444" s="64"/>
      <c r="J444" s="64"/>
      <c r="K444" s="64"/>
      <c r="L444" s="64"/>
      <c r="M444" s="64"/>
      <c r="N444" s="64"/>
      <c r="O444" s="64"/>
      <c r="P444" s="64"/>
      <c r="Q444" s="64"/>
    </row>
    <row r="445" spans="9:17" x14ac:dyDescent="0.25">
      <c r="I445" s="64"/>
      <c r="J445" s="64"/>
      <c r="K445" s="64"/>
      <c r="L445" s="64"/>
      <c r="M445" s="64"/>
      <c r="N445" s="64"/>
      <c r="O445" s="64"/>
      <c r="P445" s="64"/>
      <c r="Q445" s="64"/>
    </row>
    <row r="446" spans="9:17" x14ac:dyDescent="0.25">
      <c r="I446" s="64"/>
      <c r="J446" s="64"/>
      <c r="K446" s="64"/>
      <c r="L446" s="64"/>
      <c r="M446" s="64"/>
      <c r="N446" s="64"/>
      <c r="O446" s="64"/>
      <c r="P446" s="64"/>
      <c r="Q446" s="64"/>
    </row>
    <row r="447" spans="9:17" x14ac:dyDescent="0.25">
      <c r="I447" s="64"/>
      <c r="J447" s="64"/>
      <c r="K447" s="64"/>
      <c r="L447" s="64"/>
      <c r="M447" s="64"/>
      <c r="N447" s="64"/>
      <c r="O447" s="64"/>
      <c r="P447" s="64"/>
      <c r="Q447" s="64"/>
    </row>
    <row r="448" spans="9:17" x14ac:dyDescent="0.25">
      <c r="I448" s="64"/>
      <c r="J448" s="64"/>
      <c r="K448" s="64"/>
      <c r="L448" s="64"/>
      <c r="M448" s="64"/>
      <c r="N448" s="64"/>
      <c r="O448" s="64"/>
      <c r="P448" s="64"/>
      <c r="Q448" s="64"/>
    </row>
    <row r="449" spans="9:17" x14ac:dyDescent="0.25">
      <c r="I449" s="64"/>
      <c r="J449" s="64"/>
      <c r="K449" s="64"/>
      <c r="L449" s="64"/>
      <c r="M449" s="64"/>
      <c r="N449" s="64"/>
      <c r="O449" s="64"/>
      <c r="P449" s="64"/>
      <c r="Q449" s="64"/>
    </row>
    <row r="450" spans="9:17" x14ac:dyDescent="0.25">
      <c r="I450" s="64"/>
      <c r="J450" s="64"/>
      <c r="K450" s="64"/>
      <c r="L450" s="64"/>
      <c r="M450" s="64"/>
      <c r="N450" s="64"/>
      <c r="O450" s="64"/>
      <c r="P450" s="64"/>
      <c r="Q450" s="64"/>
    </row>
    <row r="451" spans="9:17" x14ac:dyDescent="0.25">
      <c r="I451" s="64"/>
      <c r="J451" s="64"/>
      <c r="K451" s="64"/>
      <c r="L451" s="64"/>
      <c r="M451" s="64"/>
      <c r="N451" s="64"/>
      <c r="O451" s="64"/>
      <c r="P451" s="64"/>
      <c r="Q451" s="64"/>
    </row>
    <row r="452" spans="9:17" x14ac:dyDescent="0.25">
      <c r="I452" s="64"/>
      <c r="J452" s="64"/>
      <c r="K452" s="64"/>
      <c r="L452" s="64"/>
      <c r="M452" s="64"/>
      <c r="N452" s="64"/>
      <c r="O452" s="64"/>
      <c r="P452" s="64"/>
      <c r="Q452" s="64"/>
    </row>
    <row r="453" spans="9:17" x14ac:dyDescent="0.25">
      <c r="I453" s="64"/>
      <c r="J453" s="64"/>
      <c r="K453" s="64"/>
      <c r="L453" s="64"/>
      <c r="M453" s="64"/>
      <c r="N453" s="64"/>
      <c r="O453" s="64"/>
      <c r="P453" s="64"/>
      <c r="Q453" s="64"/>
    </row>
    <row r="454" spans="9:17" x14ac:dyDescent="0.25">
      <c r="I454" s="64"/>
      <c r="J454" s="64"/>
      <c r="K454" s="64"/>
      <c r="L454" s="64"/>
      <c r="M454" s="64"/>
      <c r="N454" s="64"/>
      <c r="O454" s="64"/>
      <c r="P454" s="64"/>
      <c r="Q454" s="64"/>
    </row>
    <row r="455" spans="9:17" x14ac:dyDescent="0.25">
      <c r="I455" s="64"/>
      <c r="J455" s="64"/>
      <c r="K455" s="64"/>
      <c r="L455" s="64"/>
      <c r="M455" s="64"/>
      <c r="N455" s="64"/>
      <c r="O455" s="64"/>
      <c r="P455" s="64"/>
      <c r="Q455" s="64"/>
    </row>
    <row r="456" spans="9:17" x14ac:dyDescent="0.25">
      <c r="I456" s="64"/>
      <c r="J456" s="64"/>
      <c r="K456" s="64"/>
      <c r="L456" s="64"/>
      <c r="M456" s="64"/>
      <c r="N456" s="64"/>
      <c r="O456" s="64"/>
      <c r="P456" s="64"/>
      <c r="Q456" s="64"/>
    </row>
    <row r="457" spans="9:17" x14ac:dyDescent="0.25">
      <c r="I457" s="64"/>
      <c r="J457" s="64"/>
      <c r="K457" s="64"/>
      <c r="L457" s="64"/>
      <c r="M457" s="64"/>
      <c r="N457" s="64"/>
      <c r="O457" s="64"/>
      <c r="P457" s="64"/>
      <c r="Q457" s="64"/>
    </row>
    <row r="458" spans="9:17" x14ac:dyDescent="0.25">
      <c r="I458" s="64"/>
      <c r="J458" s="64"/>
      <c r="K458" s="64"/>
      <c r="L458" s="64"/>
      <c r="M458" s="64"/>
      <c r="N458" s="64"/>
      <c r="O458" s="64"/>
      <c r="P458" s="64"/>
      <c r="Q458" s="64"/>
    </row>
    <row r="459" spans="9:17" x14ac:dyDescent="0.25">
      <c r="I459" s="64"/>
      <c r="J459" s="64"/>
      <c r="K459" s="64"/>
      <c r="L459" s="64"/>
      <c r="M459" s="64"/>
      <c r="N459" s="64"/>
      <c r="O459" s="64"/>
      <c r="P459" s="64"/>
      <c r="Q459" s="64"/>
    </row>
    <row r="460" spans="9:17" x14ac:dyDescent="0.25">
      <c r="I460" s="64"/>
      <c r="J460" s="64"/>
      <c r="K460" s="64"/>
      <c r="L460" s="64"/>
      <c r="M460" s="64"/>
      <c r="N460" s="64"/>
      <c r="O460" s="64"/>
      <c r="P460" s="64"/>
      <c r="Q460" s="64"/>
    </row>
    <row r="461" spans="9:17" x14ac:dyDescent="0.25">
      <c r="I461" s="64"/>
      <c r="J461" s="64"/>
      <c r="K461" s="64"/>
      <c r="L461" s="64"/>
      <c r="M461" s="64"/>
      <c r="N461" s="64"/>
      <c r="O461" s="64"/>
      <c r="P461" s="64"/>
      <c r="Q461" s="64"/>
    </row>
    <row r="462" spans="9:17" x14ac:dyDescent="0.25">
      <c r="I462" s="64"/>
      <c r="J462" s="64"/>
      <c r="K462" s="64"/>
      <c r="L462" s="64"/>
      <c r="M462" s="64"/>
      <c r="N462" s="64"/>
      <c r="O462" s="64"/>
      <c r="P462" s="64"/>
      <c r="Q462" s="64"/>
    </row>
    <row r="463" spans="9:17" x14ac:dyDescent="0.25">
      <c r="I463" s="64"/>
      <c r="J463" s="64"/>
      <c r="K463" s="64"/>
      <c r="L463" s="64"/>
      <c r="M463" s="64"/>
      <c r="N463" s="64"/>
      <c r="O463" s="64"/>
      <c r="P463" s="64"/>
      <c r="Q463" s="64"/>
    </row>
    <row r="464" spans="9:17" x14ac:dyDescent="0.25">
      <c r="I464" s="64"/>
      <c r="J464" s="64"/>
      <c r="K464" s="64"/>
      <c r="L464" s="64"/>
      <c r="M464" s="64"/>
      <c r="N464" s="64"/>
      <c r="O464" s="64"/>
      <c r="P464" s="64"/>
      <c r="Q464" s="64"/>
    </row>
    <row r="465" spans="9:17" x14ac:dyDescent="0.25">
      <c r="I465" s="64"/>
      <c r="J465" s="64"/>
      <c r="K465" s="64"/>
      <c r="L465" s="64"/>
      <c r="M465" s="64"/>
      <c r="N465" s="64"/>
      <c r="O465" s="64"/>
      <c r="P465" s="64"/>
      <c r="Q465" s="64"/>
    </row>
    <row r="466" spans="9:17" x14ac:dyDescent="0.25">
      <c r="I466" s="64"/>
      <c r="J466" s="64"/>
      <c r="K466" s="64"/>
      <c r="L466" s="64"/>
      <c r="M466" s="64"/>
      <c r="N466" s="64"/>
      <c r="O466" s="64"/>
      <c r="P466" s="64"/>
      <c r="Q466" s="64"/>
    </row>
    <row r="467" spans="9:17" x14ac:dyDescent="0.25">
      <c r="I467" s="64"/>
      <c r="J467" s="64"/>
      <c r="K467" s="64"/>
      <c r="L467" s="64"/>
      <c r="M467" s="64"/>
      <c r="N467" s="64"/>
      <c r="O467" s="64"/>
      <c r="P467" s="64"/>
      <c r="Q467" s="64"/>
    </row>
    <row r="468" spans="9:17" x14ac:dyDescent="0.25">
      <c r="I468" s="64"/>
      <c r="J468" s="64"/>
      <c r="K468" s="64"/>
      <c r="L468" s="64"/>
      <c r="M468" s="64"/>
      <c r="N468" s="64"/>
      <c r="O468" s="64"/>
      <c r="P468" s="64"/>
      <c r="Q468" s="64"/>
    </row>
    <row r="469" spans="9:17" x14ac:dyDescent="0.25">
      <c r="I469" s="64"/>
      <c r="J469" s="64"/>
      <c r="K469" s="64"/>
      <c r="L469" s="64"/>
      <c r="M469" s="64"/>
      <c r="N469" s="64"/>
      <c r="O469" s="64"/>
      <c r="P469" s="64"/>
      <c r="Q469" s="64"/>
    </row>
    <row r="470" spans="9:17" x14ac:dyDescent="0.25">
      <c r="I470" s="64"/>
      <c r="J470" s="64"/>
      <c r="K470" s="64"/>
      <c r="L470" s="64"/>
      <c r="M470" s="64"/>
      <c r="N470" s="64"/>
      <c r="O470" s="64"/>
      <c r="P470" s="64"/>
      <c r="Q470" s="64"/>
    </row>
    <row r="471" spans="9:17" x14ac:dyDescent="0.25">
      <c r="I471" s="64"/>
      <c r="J471" s="64"/>
      <c r="K471" s="64"/>
      <c r="L471" s="64"/>
      <c r="M471" s="64"/>
      <c r="N471" s="64"/>
      <c r="O471" s="64"/>
      <c r="P471" s="64"/>
      <c r="Q471" s="64"/>
    </row>
    <row r="472" spans="9:17" x14ac:dyDescent="0.25">
      <c r="I472" s="64"/>
      <c r="J472" s="64"/>
      <c r="K472" s="64"/>
      <c r="L472" s="64"/>
      <c r="M472" s="64"/>
      <c r="N472" s="64"/>
      <c r="O472" s="64"/>
      <c r="P472" s="64"/>
      <c r="Q472" s="64"/>
    </row>
    <row r="473" spans="9:17" x14ac:dyDescent="0.25">
      <c r="I473" s="64"/>
      <c r="J473" s="64"/>
      <c r="K473" s="64"/>
      <c r="L473" s="64"/>
      <c r="M473" s="64"/>
      <c r="N473" s="64"/>
      <c r="O473" s="64"/>
      <c r="P473" s="64"/>
      <c r="Q473" s="64"/>
    </row>
    <row r="474" spans="9:17" x14ac:dyDescent="0.25">
      <c r="I474" s="64"/>
      <c r="J474" s="64"/>
      <c r="K474" s="64"/>
      <c r="L474" s="64"/>
      <c r="M474" s="64"/>
      <c r="N474" s="64"/>
      <c r="O474" s="64"/>
      <c r="P474" s="64"/>
      <c r="Q474" s="64"/>
    </row>
    <row r="475" spans="9:17" x14ac:dyDescent="0.25">
      <c r="I475" s="64"/>
      <c r="J475" s="64"/>
      <c r="K475" s="64"/>
      <c r="L475" s="64"/>
      <c r="M475" s="64"/>
      <c r="N475" s="64"/>
      <c r="O475" s="64"/>
      <c r="P475" s="64"/>
      <c r="Q475" s="64"/>
    </row>
    <row r="476" spans="9:17" x14ac:dyDescent="0.25">
      <c r="I476" s="64"/>
      <c r="J476" s="64"/>
      <c r="K476" s="64"/>
      <c r="L476" s="64"/>
      <c r="M476" s="64"/>
      <c r="N476" s="64"/>
      <c r="O476" s="64"/>
      <c r="P476" s="64"/>
      <c r="Q476" s="64"/>
    </row>
    <row r="477" spans="9:17" x14ac:dyDescent="0.25">
      <c r="I477" s="64"/>
      <c r="J477" s="64"/>
      <c r="K477" s="64"/>
      <c r="L477" s="64"/>
      <c r="M477" s="64"/>
      <c r="N477" s="64"/>
      <c r="O477" s="64"/>
      <c r="P477" s="64"/>
      <c r="Q477" s="64"/>
    </row>
    <row r="478" spans="9:17" x14ac:dyDescent="0.25">
      <c r="I478" s="64"/>
      <c r="J478" s="64"/>
      <c r="K478" s="64"/>
      <c r="L478" s="64"/>
      <c r="M478" s="64"/>
      <c r="N478" s="64"/>
      <c r="O478" s="64"/>
      <c r="P478" s="64"/>
      <c r="Q478" s="64"/>
    </row>
    <row r="479" spans="9:17" x14ac:dyDescent="0.25">
      <c r="I479" s="64"/>
      <c r="J479" s="64"/>
      <c r="K479" s="64"/>
      <c r="L479" s="64"/>
      <c r="M479" s="64"/>
      <c r="N479" s="64"/>
      <c r="O479" s="64"/>
      <c r="P479" s="64"/>
      <c r="Q479" s="64"/>
    </row>
    <row r="480" spans="9:17" x14ac:dyDescent="0.25">
      <c r="I480" s="64"/>
      <c r="J480" s="64"/>
      <c r="K480" s="64"/>
      <c r="L480" s="64"/>
      <c r="M480" s="64"/>
      <c r="N480" s="64"/>
      <c r="O480" s="64"/>
      <c r="P480" s="64"/>
      <c r="Q480" s="64"/>
    </row>
    <row r="481" spans="9:17" x14ac:dyDescent="0.25">
      <c r="I481" s="64"/>
      <c r="J481" s="64"/>
      <c r="K481" s="64"/>
      <c r="L481" s="64"/>
      <c r="M481" s="64"/>
      <c r="N481" s="64"/>
      <c r="O481" s="64"/>
      <c r="P481" s="64"/>
      <c r="Q481" s="64"/>
    </row>
    <row r="482" spans="9:17" x14ac:dyDescent="0.25">
      <c r="I482" s="64"/>
      <c r="J482" s="64"/>
      <c r="K482" s="64"/>
      <c r="L482" s="64"/>
      <c r="M482" s="64"/>
      <c r="N482" s="64"/>
      <c r="O482" s="64"/>
      <c r="P482" s="64"/>
      <c r="Q482" s="64"/>
    </row>
    <row r="483" spans="9:17" x14ac:dyDescent="0.25">
      <c r="I483" s="64"/>
      <c r="J483" s="64"/>
      <c r="K483" s="64"/>
      <c r="L483" s="64"/>
      <c r="M483" s="64"/>
      <c r="N483" s="64"/>
      <c r="O483" s="64"/>
      <c r="P483" s="64"/>
      <c r="Q483" s="64"/>
    </row>
    <row r="484" spans="9:17" x14ac:dyDescent="0.25">
      <c r="I484" s="64"/>
      <c r="J484" s="64"/>
      <c r="K484" s="64"/>
      <c r="L484" s="64"/>
      <c r="M484" s="64"/>
      <c r="N484" s="64"/>
      <c r="O484" s="64"/>
      <c r="P484" s="64"/>
      <c r="Q484" s="64"/>
    </row>
    <row r="485" spans="9:17" x14ac:dyDescent="0.25">
      <c r="I485" s="64"/>
      <c r="J485" s="64"/>
      <c r="K485" s="64"/>
      <c r="L485" s="64"/>
      <c r="M485" s="64"/>
      <c r="N485" s="64"/>
      <c r="O485" s="64"/>
      <c r="P485" s="64"/>
      <c r="Q485" s="64"/>
    </row>
    <row r="486" spans="9:17" x14ac:dyDescent="0.25">
      <c r="I486" s="64"/>
      <c r="J486" s="64"/>
      <c r="K486" s="64"/>
      <c r="L486" s="64"/>
      <c r="M486" s="64"/>
      <c r="N486" s="64"/>
      <c r="O486" s="64"/>
      <c r="P486" s="64"/>
      <c r="Q486" s="64"/>
    </row>
    <row r="487" spans="9:17" x14ac:dyDescent="0.25">
      <c r="I487" s="64"/>
      <c r="J487" s="64"/>
      <c r="K487" s="64"/>
      <c r="L487" s="64"/>
      <c r="M487" s="64"/>
      <c r="N487" s="64"/>
      <c r="O487" s="64"/>
      <c r="P487" s="64"/>
      <c r="Q487" s="64"/>
    </row>
    <row r="488" spans="9:17" x14ac:dyDescent="0.25">
      <c r="I488" s="64"/>
      <c r="J488" s="64"/>
      <c r="K488" s="64"/>
      <c r="L488" s="64"/>
      <c r="M488" s="64"/>
      <c r="N488" s="64"/>
      <c r="O488" s="64"/>
      <c r="P488" s="64"/>
      <c r="Q488" s="64"/>
    </row>
    <row r="489" spans="9:17" x14ac:dyDescent="0.25">
      <c r="I489" s="64"/>
      <c r="J489" s="64"/>
      <c r="K489" s="64"/>
      <c r="L489" s="64"/>
      <c r="M489" s="64"/>
      <c r="N489" s="64"/>
      <c r="O489" s="64"/>
      <c r="P489" s="64"/>
      <c r="Q489" s="64"/>
    </row>
    <row r="490" spans="9:17" x14ac:dyDescent="0.25">
      <c r="I490" s="64"/>
      <c r="J490" s="64"/>
      <c r="K490" s="64"/>
      <c r="L490" s="64"/>
      <c r="M490" s="64"/>
      <c r="N490" s="64"/>
      <c r="O490" s="64"/>
      <c r="P490" s="64"/>
      <c r="Q490" s="64"/>
    </row>
    <row r="491" spans="9:17" x14ac:dyDescent="0.25">
      <c r="I491" s="64"/>
      <c r="J491" s="64"/>
      <c r="K491" s="64"/>
      <c r="L491" s="64"/>
      <c r="M491" s="64"/>
      <c r="N491" s="64"/>
      <c r="O491" s="64"/>
      <c r="P491" s="64"/>
      <c r="Q491" s="64"/>
    </row>
    <row r="492" spans="9:17" x14ac:dyDescent="0.25">
      <c r="I492" s="64"/>
      <c r="J492" s="64"/>
      <c r="K492" s="64"/>
      <c r="L492" s="64"/>
      <c r="M492" s="64"/>
      <c r="N492" s="64"/>
      <c r="O492" s="64"/>
      <c r="P492" s="64"/>
      <c r="Q492" s="64"/>
    </row>
    <row r="493" spans="9:17" x14ac:dyDescent="0.25">
      <c r="I493" s="64"/>
      <c r="J493" s="64"/>
      <c r="K493" s="64"/>
      <c r="L493" s="64"/>
      <c r="M493" s="64"/>
      <c r="N493" s="64"/>
      <c r="O493" s="64"/>
      <c r="P493" s="64"/>
      <c r="Q493" s="64"/>
    </row>
    <row r="494" spans="9:17" x14ac:dyDescent="0.25">
      <c r="I494" s="64"/>
      <c r="J494" s="64"/>
      <c r="K494" s="64"/>
      <c r="L494" s="64"/>
      <c r="M494" s="64"/>
      <c r="N494" s="64"/>
      <c r="O494" s="64"/>
      <c r="P494" s="64"/>
      <c r="Q494" s="64"/>
    </row>
    <row r="495" spans="9:17" x14ac:dyDescent="0.25">
      <c r="I495" s="64"/>
      <c r="J495" s="64"/>
      <c r="K495" s="64"/>
      <c r="L495" s="64"/>
      <c r="M495" s="64"/>
      <c r="N495" s="64"/>
      <c r="O495" s="64"/>
      <c r="P495" s="64"/>
      <c r="Q495" s="64"/>
    </row>
    <row r="496" spans="9:17" x14ac:dyDescent="0.25">
      <c r="I496" s="64"/>
      <c r="J496" s="64"/>
      <c r="K496" s="64"/>
      <c r="L496" s="64"/>
      <c r="M496" s="64"/>
      <c r="N496" s="64"/>
      <c r="O496" s="64"/>
      <c r="P496" s="64"/>
      <c r="Q496" s="64"/>
    </row>
    <row r="497" spans="9:17" x14ac:dyDescent="0.25">
      <c r="I497" s="64"/>
      <c r="J497" s="64"/>
      <c r="K497" s="64"/>
      <c r="L497" s="64"/>
      <c r="M497" s="64"/>
      <c r="N497" s="64"/>
      <c r="O497" s="64"/>
      <c r="P497" s="64"/>
      <c r="Q497" s="64"/>
    </row>
    <row r="498" spans="9:17" x14ac:dyDescent="0.25">
      <c r="I498" s="64"/>
      <c r="J498" s="64"/>
      <c r="K498" s="64"/>
      <c r="L498" s="64"/>
      <c r="M498" s="64"/>
      <c r="N498" s="64"/>
      <c r="O498" s="64"/>
      <c r="P498" s="64"/>
      <c r="Q498" s="64"/>
    </row>
    <row r="499" spans="9:17" x14ac:dyDescent="0.25">
      <c r="I499" s="64"/>
      <c r="J499" s="64"/>
      <c r="K499" s="64"/>
      <c r="L499" s="64"/>
      <c r="M499" s="64"/>
      <c r="N499" s="64"/>
      <c r="O499" s="64"/>
      <c r="P499" s="64"/>
      <c r="Q499" s="64"/>
    </row>
    <row r="500" spans="9:17" x14ac:dyDescent="0.25">
      <c r="I500" s="64"/>
      <c r="J500" s="64"/>
      <c r="K500" s="64"/>
      <c r="L500" s="64"/>
      <c r="M500" s="64"/>
      <c r="N500" s="64"/>
      <c r="O500" s="64"/>
      <c r="P500" s="64"/>
      <c r="Q500" s="64"/>
    </row>
    <row r="501" spans="9:17" x14ac:dyDescent="0.25">
      <c r="I501" s="64"/>
      <c r="J501" s="64"/>
      <c r="K501" s="64"/>
      <c r="L501" s="64"/>
      <c r="M501" s="64"/>
      <c r="N501" s="64"/>
      <c r="O501" s="64"/>
      <c r="P501" s="64"/>
      <c r="Q501" s="64"/>
    </row>
    <row r="502" spans="9:17" x14ac:dyDescent="0.25">
      <c r="I502" s="64"/>
      <c r="J502" s="64"/>
      <c r="K502" s="64"/>
      <c r="L502" s="64"/>
      <c r="M502" s="64"/>
      <c r="N502" s="64"/>
      <c r="O502" s="64"/>
      <c r="P502" s="64"/>
      <c r="Q502" s="64"/>
    </row>
    <row r="503" spans="9:17" x14ac:dyDescent="0.25">
      <c r="I503" s="64"/>
      <c r="J503" s="64"/>
      <c r="K503" s="64"/>
      <c r="L503" s="64"/>
      <c r="M503" s="64"/>
      <c r="N503" s="64"/>
      <c r="O503" s="64"/>
      <c r="P503" s="64"/>
      <c r="Q503" s="64"/>
    </row>
    <row r="504" spans="9:17" x14ac:dyDescent="0.25">
      <c r="I504" s="64"/>
      <c r="J504" s="64"/>
      <c r="K504" s="64"/>
      <c r="L504" s="64"/>
      <c r="M504" s="64"/>
      <c r="N504" s="64"/>
      <c r="O504" s="64"/>
      <c r="P504" s="64"/>
      <c r="Q504" s="64"/>
    </row>
    <row r="505" spans="9:17" x14ac:dyDescent="0.25">
      <c r="I505" s="64"/>
      <c r="J505" s="64"/>
      <c r="K505" s="64"/>
      <c r="L505" s="64"/>
      <c r="M505" s="64"/>
      <c r="N505" s="64"/>
      <c r="O505" s="64"/>
      <c r="P505" s="64"/>
      <c r="Q505" s="64"/>
    </row>
    <row r="506" spans="9:17" x14ac:dyDescent="0.25">
      <c r="I506" s="64"/>
      <c r="J506" s="64"/>
      <c r="K506" s="64"/>
      <c r="L506" s="64"/>
      <c r="M506" s="64"/>
      <c r="N506" s="64"/>
      <c r="O506" s="64"/>
      <c r="P506" s="64"/>
      <c r="Q506" s="64"/>
    </row>
    <row r="507" spans="9:17" x14ac:dyDescent="0.25">
      <c r="I507" s="64"/>
      <c r="J507" s="64"/>
      <c r="K507" s="64"/>
      <c r="L507" s="64"/>
      <c r="M507" s="64"/>
      <c r="N507" s="64"/>
      <c r="O507" s="64"/>
      <c r="P507" s="64"/>
      <c r="Q507" s="64"/>
    </row>
    <row r="508" spans="9:17" x14ac:dyDescent="0.25">
      <c r="I508" s="64"/>
      <c r="J508" s="64"/>
      <c r="K508" s="64"/>
      <c r="L508" s="64"/>
      <c r="M508" s="64"/>
      <c r="N508" s="64"/>
      <c r="O508" s="64"/>
      <c r="P508" s="64"/>
      <c r="Q508" s="64"/>
    </row>
    <row r="509" spans="9:17" x14ac:dyDescent="0.25">
      <c r="I509" s="64"/>
      <c r="J509" s="64"/>
      <c r="K509" s="64"/>
      <c r="L509" s="64"/>
      <c r="M509" s="64"/>
      <c r="N509" s="64"/>
      <c r="O509" s="64"/>
      <c r="P509" s="64"/>
      <c r="Q509" s="64"/>
    </row>
    <row r="510" spans="9:17" x14ac:dyDescent="0.25">
      <c r="I510" s="64"/>
      <c r="J510" s="64"/>
      <c r="K510" s="64"/>
      <c r="L510" s="64"/>
      <c r="M510" s="64"/>
      <c r="N510" s="64"/>
      <c r="O510" s="64"/>
      <c r="P510" s="64"/>
      <c r="Q510" s="64"/>
    </row>
    <row r="511" spans="9:17" x14ac:dyDescent="0.25">
      <c r="I511" s="64"/>
      <c r="J511" s="64"/>
      <c r="K511" s="64"/>
      <c r="L511" s="64"/>
      <c r="M511" s="64"/>
      <c r="N511" s="64"/>
      <c r="O511" s="64"/>
      <c r="P511" s="64"/>
      <c r="Q511" s="64"/>
    </row>
    <row r="512" spans="9:17" x14ac:dyDescent="0.25">
      <c r="I512" s="64"/>
      <c r="J512" s="64"/>
      <c r="K512" s="64"/>
      <c r="L512" s="64"/>
      <c r="M512" s="64"/>
      <c r="N512" s="64"/>
      <c r="O512" s="64"/>
      <c r="P512" s="64"/>
      <c r="Q512" s="64"/>
    </row>
    <row r="513" spans="9:17" x14ac:dyDescent="0.25">
      <c r="I513" s="64"/>
      <c r="J513" s="64"/>
      <c r="K513" s="64"/>
      <c r="L513" s="64"/>
      <c r="M513" s="64"/>
      <c r="N513" s="64"/>
      <c r="O513" s="64"/>
      <c r="P513" s="64"/>
      <c r="Q513" s="64"/>
    </row>
    <row r="514" spans="9:17" x14ac:dyDescent="0.25">
      <c r="I514" s="64"/>
      <c r="J514" s="64"/>
      <c r="K514" s="64"/>
      <c r="L514" s="64"/>
      <c r="M514" s="64"/>
      <c r="N514" s="64"/>
      <c r="O514" s="64"/>
      <c r="P514" s="64"/>
      <c r="Q514" s="64"/>
    </row>
    <row r="515" spans="9:17" x14ac:dyDescent="0.25">
      <c r="I515" s="64"/>
      <c r="J515" s="64"/>
      <c r="K515" s="64"/>
      <c r="L515" s="64"/>
      <c r="M515" s="64"/>
      <c r="N515" s="64"/>
      <c r="O515" s="64"/>
      <c r="P515" s="64"/>
      <c r="Q515" s="64"/>
    </row>
    <row r="516" spans="9:17" x14ac:dyDescent="0.25">
      <c r="I516" s="64"/>
      <c r="J516" s="64"/>
      <c r="K516" s="64"/>
      <c r="L516" s="64"/>
      <c r="M516" s="64"/>
      <c r="N516" s="64"/>
      <c r="O516" s="64"/>
      <c r="P516" s="64"/>
      <c r="Q516" s="64"/>
    </row>
    <row r="517" spans="9:17" x14ac:dyDescent="0.25">
      <c r="I517" s="64"/>
      <c r="J517" s="64"/>
      <c r="K517" s="64"/>
      <c r="L517" s="64"/>
      <c r="M517" s="64"/>
      <c r="N517" s="64"/>
      <c r="O517" s="64"/>
      <c r="P517" s="64"/>
      <c r="Q517" s="64"/>
    </row>
    <row r="518" spans="9:17" x14ac:dyDescent="0.25">
      <c r="I518" s="64"/>
      <c r="J518" s="64"/>
      <c r="K518" s="64"/>
      <c r="L518" s="64"/>
      <c r="M518" s="64"/>
      <c r="N518" s="64"/>
      <c r="O518" s="64"/>
      <c r="P518" s="64"/>
      <c r="Q518" s="64"/>
    </row>
    <row r="519" spans="9:17" x14ac:dyDescent="0.25">
      <c r="I519" s="64"/>
      <c r="J519" s="64"/>
      <c r="K519" s="64"/>
      <c r="L519" s="64"/>
      <c r="M519" s="64"/>
      <c r="N519" s="64"/>
      <c r="O519" s="64"/>
      <c r="P519" s="64"/>
      <c r="Q519" s="64"/>
    </row>
    <row r="520" spans="9:17" x14ac:dyDescent="0.25">
      <c r="I520" s="64"/>
      <c r="J520" s="64"/>
      <c r="K520" s="64"/>
      <c r="L520" s="64"/>
      <c r="M520" s="64"/>
      <c r="N520" s="64"/>
      <c r="O520" s="64"/>
      <c r="P520" s="64"/>
      <c r="Q520" s="64"/>
    </row>
    <row r="521" spans="9:17" x14ac:dyDescent="0.25">
      <c r="I521" s="64"/>
      <c r="J521" s="64"/>
      <c r="K521" s="64"/>
      <c r="L521" s="64"/>
      <c r="M521" s="64"/>
      <c r="N521" s="64"/>
      <c r="O521" s="64"/>
      <c r="P521" s="64"/>
      <c r="Q521" s="64"/>
    </row>
    <row r="522" spans="9:17" x14ac:dyDescent="0.25">
      <c r="I522" s="64"/>
      <c r="J522" s="64"/>
      <c r="K522" s="64"/>
      <c r="L522" s="64"/>
      <c r="M522" s="64"/>
      <c r="N522" s="64"/>
      <c r="O522" s="64"/>
      <c r="P522" s="64"/>
      <c r="Q522" s="64"/>
    </row>
    <row r="523" spans="9:17" x14ac:dyDescent="0.25">
      <c r="I523" s="64"/>
      <c r="J523" s="64"/>
      <c r="K523" s="64"/>
      <c r="L523" s="64"/>
      <c r="M523" s="64"/>
      <c r="N523" s="64"/>
      <c r="O523" s="64"/>
      <c r="P523" s="64"/>
      <c r="Q523" s="64"/>
    </row>
    <row r="524" spans="9:17" x14ac:dyDescent="0.25">
      <c r="I524" s="64"/>
      <c r="J524" s="64"/>
      <c r="K524" s="64"/>
      <c r="L524" s="64"/>
      <c r="M524" s="64"/>
      <c r="N524" s="64"/>
      <c r="O524" s="64"/>
      <c r="P524" s="64"/>
      <c r="Q524" s="64"/>
    </row>
    <row r="525" spans="9:17" x14ac:dyDescent="0.25">
      <c r="I525" s="64"/>
      <c r="J525" s="64"/>
      <c r="K525" s="64"/>
      <c r="L525" s="64"/>
      <c r="M525" s="64"/>
      <c r="N525" s="64"/>
      <c r="O525" s="64"/>
      <c r="P525" s="64"/>
      <c r="Q525" s="64"/>
    </row>
    <row r="526" spans="9:17" x14ac:dyDescent="0.25">
      <c r="I526" s="64"/>
      <c r="J526" s="64"/>
      <c r="K526" s="64"/>
      <c r="L526" s="64"/>
      <c r="M526" s="64"/>
      <c r="N526" s="64"/>
      <c r="O526" s="64"/>
      <c r="P526" s="64"/>
      <c r="Q526" s="64"/>
    </row>
    <row r="527" spans="9:17" x14ac:dyDescent="0.25">
      <c r="I527" s="64"/>
      <c r="J527" s="64"/>
      <c r="K527" s="64"/>
      <c r="L527" s="64"/>
      <c r="M527" s="64"/>
      <c r="N527" s="64"/>
      <c r="O527" s="64"/>
      <c r="P527" s="64"/>
      <c r="Q527" s="64"/>
    </row>
    <row r="528" spans="9:17" x14ac:dyDescent="0.25">
      <c r="I528" s="64"/>
      <c r="J528" s="64"/>
      <c r="K528" s="64"/>
      <c r="L528" s="64"/>
      <c r="M528" s="64"/>
      <c r="N528" s="64"/>
      <c r="O528" s="64"/>
      <c r="P528" s="64"/>
      <c r="Q528" s="64"/>
    </row>
    <row r="529" spans="9:17" x14ac:dyDescent="0.25">
      <c r="I529" s="64"/>
      <c r="J529" s="64"/>
      <c r="K529" s="64"/>
      <c r="L529" s="64"/>
      <c r="M529" s="64"/>
      <c r="N529" s="64"/>
      <c r="O529" s="64"/>
      <c r="P529" s="64"/>
      <c r="Q529" s="64"/>
    </row>
    <row r="530" spans="9:17" x14ac:dyDescent="0.25">
      <c r="I530" s="64"/>
      <c r="J530" s="64"/>
      <c r="K530" s="64"/>
      <c r="L530" s="64"/>
      <c r="M530" s="64"/>
      <c r="N530" s="64"/>
      <c r="O530" s="64"/>
      <c r="P530" s="64"/>
      <c r="Q530" s="64"/>
    </row>
    <row r="531" spans="9:17" x14ac:dyDescent="0.25">
      <c r="I531" s="64"/>
      <c r="J531" s="64"/>
      <c r="K531" s="64"/>
      <c r="L531" s="64"/>
      <c r="M531" s="64"/>
      <c r="N531" s="64"/>
      <c r="O531" s="64"/>
      <c r="P531" s="64"/>
      <c r="Q531" s="64"/>
    </row>
    <row r="532" spans="9:17" x14ac:dyDescent="0.25">
      <c r="I532" s="64"/>
      <c r="J532" s="64"/>
      <c r="K532" s="64"/>
      <c r="L532" s="64"/>
      <c r="M532" s="64"/>
      <c r="N532" s="64"/>
      <c r="O532" s="64"/>
      <c r="P532" s="64"/>
      <c r="Q532" s="64"/>
    </row>
    <row r="533" spans="9:17" x14ac:dyDescent="0.25">
      <c r="I533" s="64"/>
      <c r="J533" s="64"/>
      <c r="K533" s="64"/>
      <c r="L533" s="64"/>
      <c r="M533" s="64"/>
      <c r="N533" s="64"/>
      <c r="O533" s="64"/>
      <c r="P533" s="64"/>
      <c r="Q533" s="64"/>
    </row>
    <row r="534" spans="9:17" x14ac:dyDescent="0.25">
      <c r="I534" s="64"/>
      <c r="J534" s="64"/>
      <c r="K534" s="64"/>
      <c r="L534" s="64"/>
      <c r="M534" s="64"/>
      <c r="N534" s="64"/>
      <c r="O534" s="64"/>
      <c r="P534" s="64"/>
      <c r="Q534" s="64"/>
    </row>
    <row r="535" spans="9:17" x14ac:dyDescent="0.25">
      <c r="I535" s="64"/>
      <c r="J535" s="64"/>
      <c r="K535" s="64"/>
      <c r="L535" s="64"/>
      <c r="M535" s="64"/>
      <c r="N535" s="64"/>
      <c r="O535" s="64"/>
      <c r="P535" s="64"/>
      <c r="Q535" s="64"/>
    </row>
    <row r="536" spans="9:17" x14ac:dyDescent="0.25">
      <c r="I536" s="64"/>
      <c r="J536" s="64"/>
      <c r="K536" s="64"/>
      <c r="L536" s="64"/>
      <c r="M536" s="64"/>
      <c r="N536" s="64"/>
      <c r="O536" s="64"/>
      <c r="P536" s="64"/>
      <c r="Q536" s="64"/>
    </row>
    <row r="537" spans="9:17" x14ac:dyDescent="0.25">
      <c r="I537" s="64"/>
      <c r="J537" s="64"/>
      <c r="K537" s="64"/>
      <c r="L537" s="64"/>
      <c r="M537" s="64"/>
      <c r="N537" s="64"/>
      <c r="O537" s="64"/>
      <c r="P537" s="64"/>
      <c r="Q537" s="64"/>
    </row>
    <row r="538" spans="9:17" x14ac:dyDescent="0.25">
      <c r="I538" s="64"/>
      <c r="J538" s="64"/>
      <c r="K538" s="64"/>
      <c r="L538" s="64"/>
      <c r="M538" s="64"/>
      <c r="N538" s="64"/>
      <c r="O538" s="64"/>
      <c r="P538" s="64"/>
      <c r="Q538" s="64"/>
    </row>
    <row r="539" spans="9:17" x14ac:dyDescent="0.25">
      <c r="I539" s="64"/>
      <c r="J539" s="64"/>
      <c r="K539" s="64"/>
      <c r="L539" s="64"/>
      <c r="M539" s="64"/>
      <c r="N539" s="64"/>
      <c r="O539" s="64"/>
      <c r="P539" s="64"/>
      <c r="Q539" s="64"/>
    </row>
    <row r="540" spans="9:17" x14ac:dyDescent="0.25">
      <c r="I540" s="64"/>
      <c r="J540" s="64"/>
      <c r="K540" s="64"/>
      <c r="L540" s="64"/>
      <c r="M540" s="64"/>
      <c r="N540" s="64"/>
      <c r="O540" s="64"/>
      <c r="P540" s="64"/>
      <c r="Q540" s="64"/>
    </row>
    <row r="541" spans="9:17" x14ac:dyDescent="0.25">
      <c r="I541" s="64"/>
      <c r="J541" s="64"/>
      <c r="K541" s="64"/>
      <c r="L541" s="64"/>
      <c r="M541" s="64"/>
      <c r="N541" s="64"/>
      <c r="O541" s="64"/>
      <c r="P541" s="64"/>
      <c r="Q541" s="64"/>
    </row>
    <row r="542" spans="9:17" x14ac:dyDescent="0.25">
      <c r="I542" s="64"/>
      <c r="J542" s="64"/>
      <c r="K542" s="64"/>
      <c r="L542" s="64"/>
      <c r="M542" s="64"/>
      <c r="N542" s="64"/>
      <c r="O542" s="64"/>
      <c r="P542" s="64"/>
      <c r="Q542" s="64"/>
    </row>
    <row r="543" spans="9:17" x14ac:dyDescent="0.25">
      <c r="I543" s="64"/>
      <c r="J543" s="64"/>
      <c r="K543" s="64"/>
      <c r="L543" s="64"/>
      <c r="M543" s="64"/>
      <c r="N543" s="64"/>
      <c r="O543" s="64"/>
      <c r="P543" s="64"/>
      <c r="Q543" s="64"/>
    </row>
    <row r="544" spans="9:17" x14ac:dyDescent="0.25">
      <c r="I544" s="64"/>
      <c r="J544" s="64"/>
      <c r="K544" s="64"/>
      <c r="L544" s="64"/>
      <c r="M544" s="64"/>
      <c r="N544" s="64"/>
      <c r="O544" s="64"/>
      <c r="P544" s="64"/>
      <c r="Q544" s="64"/>
    </row>
    <row r="545" spans="9:17" x14ac:dyDescent="0.25">
      <c r="I545" s="64"/>
      <c r="J545" s="64"/>
      <c r="K545" s="64"/>
      <c r="L545" s="64"/>
      <c r="M545" s="64"/>
      <c r="N545" s="64"/>
      <c r="O545" s="64"/>
      <c r="P545" s="64"/>
      <c r="Q545" s="64"/>
    </row>
    <row r="546" spans="9:17" x14ac:dyDescent="0.25">
      <c r="I546" s="64"/>
      <c r="J546" s="64"/>
      <c r="K546" s="64"/>
      <c r="L546" s="64"/>
      <c r="M546" s="64"/>
      <c r="N546" s="64"/>
      <c r="O546" s="64"/>
      <c r="P546" s="64"/>
      <c r="Q546" s="64"/>
    </row>
    <row r="547" spans="9:17" x14ac:dyDescent="0.25">
      <c r="I547" s="64"/>
      <c r="J547" s="64"/>
      <c r="K547" s="64"/>
      <c r="L547" s="64"/>
      <c r="M547" s="64"/>
      <c r="N547" s="64"/>
      <c r="O547" s="64"/>
      <c r="P547" s="64"/>
      <c r="Q547" s="64"/>
    </row>
    <row r="548" spans="9:17" x14ac:dyDescent="0.25">
      <c r="I548" s="64"/>
      <c r="J548" s="64"/>
      <c r="K548" s="64"/>
      <c r="L548" s="64"/>
      <c r="M548" s="64"/>
      <c r="N548" s="64"/>
      <c r="O548" s="64"/>
      <c r="P548" s="64"/>
      <c r="Q548" s="64"/>
    </row>
    <row r="549" spans="9:17" x14ac:dyDescent="0.25">
      <c r="I549" s="64"/>
      <c r="J549" s="64"/>
      <c r="K549" s="64"/>
      <c r="L549" s="64"/>
      <c r="M549" s="64"/>
      <c r="N549" s="64"/>
      <c r="O549" s="64"/>
      <c r="P549" s="64"/>
      <c r="Q549" s="64"/>
    </row>
    <row r="550" spans="9:17" x14ac:dyDescent="0.25">
      <c r="I550" s="64"/>
      <c r="J550" s="64"/>
      <c r="K550" s="64"/>
      <c r="L550" s="64"/>
      <c r="M550" s="64"/>
      <c r="N550" s="64"/>
      <c r="O550" s="64"/>
      <c r="P550" s="64"/>
      <c r="Q550" s="64"/>
    </row>
    <row r="551" spans="9:17" x14ac:dyDescent="0.25">
      <c r="I551" s="64"/>
      <c r="J551" s="64"/>
      <c r="K551" s="64"/>
      <c r="L551" s="64"/>
      <c r="M551" s="64"/>
      <c r="N551" s="64"/>
      <c r="O551" s="64"/>
      <c r="P551" s="64"/>
      <c r="Q551" s="64"/>
    </row>
    <row r="552" spans="9:17" x14ac:dyDescent="0.25">
      <c r="I552" s="64"/>
      <c r="J552" s="64"/>
      <c r="K552" s="64"/>
      <c r="L552" s="64"/>
      <c r="M552" s="64"/>
      <c r="N552" s="64"/>
      <c r="O552" s="64"/>
      <c r="P552" s="64"/>
      <c r="Q552" s="64"/>
    </row>
    <row r="553" spans="9:17" x14ac:dyDescent="0.25">
      <c r="I553" s="64"/>
      <c r="J553" s="64"/>
      <c r="K553" s="64"/>
      <c r="L553" s="64"/>
      <c r="M553" s="64"/>
      <c r="N553" s="64"/>
      <c r="O553" s="64"/>
      <c r="P553" s="64"/>
      <c r="Q553" s="64"/>
    </row>
    <row r="554" spans="9:17" x14ac:dyDescent="0.25">
      <c r="I554" s="64"/>
      <c r="J554" s="64"/>
      <c r="K554" s="64"/>
      <c r="L554" s="64"/>
      <c r="M554" s="64"/>
      <c r="N554" s="64"/>
      <c r="O554" s="64"/>
      <c r="P554" s="64"/>
      <c r="Q554" s="64"/>
    </row>
    <row r="555" spans="9:17" x14ac:dyDescent="0.25">
      <c r="I555" s="64"/>
      <c r="J555" s="64"/>
      <c r="K555" s="64"/>
      <c r="L555" s="64"/>
      <c r="M555" s="64"/>
      <c r="N555" s="64"/>
      <c r="O555" s="64"/>
      <c r="P555" s="64"/>
      <c r="Q555" s="64"/>
    </row>
    <row r="556" spans="9:17" x14ac:dyDescent="0.25">
      <c r="I556" s="64"/>
      <c r="J556" s="64"/>
      <c r="K556" s="64"/>
      <c r="L556" s="64"/>
      <c r="M556" s="64"/>
      <c r="N556" s="64"/>
      <c r="O556" s="64"/>
      <c r="P556" s="64"/>
      <c r="Q556" s="64"/>
    </row>
    <row r="557" spans="9:17" x14ac:dyDescent="0.25">
      <c r="I557" s="64"/>
      <c r="J557" s="64"/>
      <c r="K557" s="64"/>
      <c r="L557" s="64"/>
      <c r="M557" s="64"/>
      <c r="N557" s="64"/>
      <c r="O557" s="64"/>
      <c r="P557" s="64"/>
      <c r="Q557" s="64"/>
    </row>
    <row r="558" spans="9:17" x14ac:dyDescent="0.25">
      <c r="I558" s="64"/>
      <c r="J558" s="64"/>
      <c r="K558" s="64"/>
      <c r="L558" s="64"/>
      <c r="M558" s="64"/>
      <c r="N558" s="64"/>
      <c r="O558" s="64"/>
      <c r="P558" s="64"/>
      <c r="Q558" s="64"/>
    </row>
    <row r="559" spans="9:17" x14ac:dyDescent="0.25">
      <c r="I559" s="64"/>
      <c r="J559" s="64"/>
      <c r="K559" s="64"/>
      <c r="L559" s="64"/>
      <c r="M559" s="64"/>
      <c r="N559" s="64"/>
      <c r="O559" s="64"/>
      <c r="P559" s="64"/>
      <c r="Q559" s="64"/>
    </row>
    <row r="560" spans="9:17" x14ac:dyDescent="0.25">
      <c r="I560" s="64"/>
      <c r="J560" s="64"/>
      <c r="K560" s="64"/>
      <c r="L560" s="64"/>
      <c r="M560" s="64"/>
      <c r="N560" s="64"/>
      <c r="O560" s="64"/>
      <c r="P560" s="64"/>
      <c r="Q560" s="64"/>
    </row>
    <row r="561" spans="9:17" x14ac:dyDescent="0.25">
      <c r="I561" s="64"/>
      <c r="J561" s="64"/>
      <c r="K561" s="64"/>
      <c r="L561" s="64"/>
      <c r="M561" s="64"/>
      <c r="N561" s="64"/>
      <c r="O561" s="64"/>
      <c r="P561" s="64"/>
      <c r="Q561" s="64"/>
    </row>
    <row r="562" spans="9:17" x14ac:dyDescent="0.25">
      <c r="I562" s="64"/>
      <c r="J562" s="64"/>
      <c r="K562" s="64"/>
      <c r="L562" s="64"/>
      <c r="M562" s="64"/>
      <c r="N562" s="64"/>
      <c r="O562" s="64"/>
      <c r="P562" s="64"/>
      <c r="Q562" s="64"/>
    </row>
    <row r="563" spans="9:17" x14ac:dyDescent="0.25">
      <c r="I563" s="64"/>
      <c r="J563" s="64"/>
      <c r="K563" s="64"/>
      <c r="L563" s="64"/>
      <c r="M563" s="64"/>
      <c r="N563" s="64"/>
      <c r="O563" s="64"/>
      <c r="P563" s="64"/>
      <c r="Q563" s="64"/>
    </row>
    <row r="564" spans="9:17" x14ac:dyDescent="0.25">
      <c r="I564" s="64"/>
      <c r="J564" s="64"/>
      <c r="K564" s="64"/>
      <c r="L564" s="64"/>
      <c r="M564" s="64"/>
      <c r="N564" s="64"/>
      <c r="O564" s="64"/>
      <c r="P564" s="64"/>
      <c r="Q564" s="64"/>
    </row>
    <row r="565" spans="9:17" x14ac:dyDescent="0.25">
      <c r="I565" s="64"/>
      <c r="J565" s="64"/>
      <c r="K565" s="64"/>
      <c r="L565" s="64"/>
      <c r="M565" s="64"/>
      <c r="N565" s="64"/>
      <c r="O565" s="64"/>
      <c r="P565" s="64"/>
      <c r="Q565" s="64"/>
    </row>
    <row r="566" spans="9:17" x14ac:dyDescent="0.25">
      <c r="I566" s="64"/>
      <c r="J566" s="64"/>
      <c r="K566" s="64"/>
      <c r="L566" s="64"/>
      <c r="M566" s="64"/>
      <c r="N566" s="64"/>
      <c r="O566" s="64"/>
      <c r="P566" s="64"/>
      <c r="Q566" s="64"/>
    </row>
    <row r="567" spans="9:17" x14ac:dyDescent="0.25">
      <c r="I567" s="64"/>
      <c r="J567" s="64"/>
      <c r="K567" s="64"/>
      <c r="L567" s="64"/>
      <c r="M567" s="64"/>
      <c r="N567" s="64"/>
      <c r="O567" s="64"/>
      <c r="P567" s="64"/>
      <c r="Q567" s="64"/>
    </row>
    <row r="568" spans="9:17" x14ac:dyDescent="0.25">
      <c r="I568" s="64"/>
      <c r="J568" s="64"/>
      <c r="K568" s="64"/>
      <c r="L568" s="64"/>
      <c r="M568" s="64"/>
      <c r="N568" s="64"/>
      <c r="O568" s="64"/>
      <c r="P568" s="64"/>
      <c r="Q568" s="64"/>
    </row>
    <row r="569" spans="9:17" x14ac:dyDescent="0.25">
      <c r="I569" s="64"/>
      <c r="J569" s="64"/>
      <c r="K569" s="64"/>
      <c r="L569" s="64"/>
      <c r="M569" s="64"/>
      <c r="N569" s="64"/>
      <c r="O569" s="64"/>
      <c r="P569" s="64"/>
      <c r="Q569" s="64"/>
    </row>
    <row r="570" spans="9:17" x14ac:dyDescent="0.25">
      <c r="I570" s="64"/>
      <c r="J570" s="64"/>
      <c r="K570" s="64"/>
      <c r="L570" s="64"/>
      <c r="M570" s="64"/>
      <c r="N570" s="64"/>
      <c r="O570" s="64"/>
      <c r="P570" s="64"/>
      <c r="Q570" s="64"/>
    </row>
    <row r="571" spans="9:17" x14ac:dyDescent="0.25">
      <c r="I571" s="64"/>
      <c r="J571" s="64"/>
      <c r="K571" s="64"/>
      <c r="L571" s="64"/>
      <c r="M571" s="64"/>
      <c r="N571" s="64"/>
      <c r="O571" s="64"/>
      <c r="P571" s="64"/>
      <c r="Q571" s="64"/>
    </row>
    <row r="572" spans="9:17" x14ac:dyDescent="0.25">
      <c r="I572" s="64"/>
      <c r="J572" s="64"/>
      <c r="K572" s="64"/>
      <c r="L572" s="64"/>
      <c r="M572" s="64"/>
      <c r="N572" s="64"/>
      <c r="O572" s="64"/>
      <c r="P572" s="64"/>
      <c r="Q572" s="64"/>
    </row>
    <row r="573" spans="9:17" x14ac:dyDescent="0.25">
      <c r="I573" s="64"/>
      <c r="J573" s="64"/>
      <c r="K573" s="64"/>
      <c r="L573" s="64"/>
      <c r="M573" s="64"/>
      <c r="N573" s="64"/>
      <c r="O573" s="64"/>
      <c r="P573" s="64"/>
      <c r="Q573" s="64"/>
    </row>
    <row r="574" spans="9:17" x14ac:dyDescent="0.25">
      <c r="I574" s="64"/>
      <c r="J574" s="64"/>
      <c r="K574" s="64"/>
      <c r="L574" s="64"/>
      <c r="M574" s="64"/>
      <c r="N574" s="64"/>
      <c r="O574" s="64"/>
      <c r="P574" s="64"/>
      <c r="Q574" s="64"/>
    </row>
    <row r="575" spans="9:17" x14ac:dyDescent="0.25">
      <c r="I575" s="64"/>
      <c r="J575" s="64"/>
      <c r="K575" s="64"/>
      <c r="L575" s="64"/>
      <c r="M575" s="64"/>
      <c r="N575" s="64"/>
      <c r="O575" s="64"/>
      <c r="P575" s="64"/>
      <c r="Q575" s="64"/>
    </row>
    <row r="576" spans="9:17" x14ac:dyDescent="0.25">
      <c r="I576" s="64"/>
      <c r="J576" s="64"/>
      <c r="K576" s="64"/>
      <c r="L576" s="64"/>
      <c r="M576" s="64"/>
      <c r="N576" s="64"/>
      <c r="O576" s="64"/>
      <c r="P576" s="64"/>
      <c r="Q576" s="64"/>
    </row>
    <row r="577" spans="9:17" x14ac:dyDescent="0.25">
      <c r="I577" s="64"/>
      <c r="J577" s="64"/>
      <c r="K577" s="64"/>
      <c r="L577" s="64"/>
      <c r="M577" s="64"/>
      <c r="N577" s="64"/>
      <c r="O577" s="64"/>
      <c r="P577" s="64"/>
      <c r="Q577" s="64"/>
    </row>
    <row r="578" spans="9:17" x14ac:dyDescent="0.25">
      <c r="I578" s="64"/>
      <c r="J578" s="64"/>
      <c r="K578" s="64"/>
      <c r="L578" s="64"/>
      <c r="M578" s="64"/>
      <c r="N578" s="64"/>
      <c r="O578" s="64"/>
      <c r="P578" s="64"/>
      <c r="Q578" s="64"/>
    </row>
    <row r="579" spans="9:17" x14ac:dyDescent="0.25">
      <c r="I579" s="64"/>
      <c r="J579" s="64"/>
      <c r="K579" s="64"/>
      <c r="L579" s="64"/>
      <c r="M579" s="64"/>
      <c r="N579" s="64"/>
      <c r="O579" s="64"/>
      <c r="P579" s="64"/>
      <c r="Q579" s="64"/>
    </row>
    <row r="580" spans="9:17" x14ac:dyDescent="0.25">
      <c r="I580" s="64"/>
      <c r="J580" s="64"/>
      <c r="K580" s="64"/>
      <c r="L580" s="64"/>
      <c r="M580" s="64"/>
      <c r="N580" s="64"/>
      <c r="O580" s="64"/>
      <c r="P580" s="64"/>
      <c r="Q580" s="64"/>
    </row>
    <row r="581" spans="9:17" x14ac:dyDescent="0.25">
      <c r="I581" s="64"/>
      <c r="J581" s="64"/>
      <c r="K581" s="64"/>
      <c r="L581" s="64"/>
      <c r="M581" s="64"/>
      <c r="N581" s="64"/>
      <c r="O581" s="64"/>
      <c r="P581" s="64"/>
      <c r="Q581" s="64"/>
    </row>
    <row r="582" spans="9:17" x14ac:dyDescent="0.25">
      <c r="I582" s="64"/>
      <c r="J582" s="64"/>
      <c r="K582" s="64"/>
      <c r="L582" s="64"/>
      <c r="M582" s="64"/>
      <c r="N582" s="64"/>
      <c r="O582" s="64"/>
      <c r="P582" s="64"/>
      <c r="Q582" s="64"/>
    </row>
    <row r="583" spans="9:17" x14ac:dyDescent="0.25">
      <c r="I583" s="64"/>
      <c r="J583" s="64"/>
      <c r="K583" s="64"/>
      <c r="L583" s="64"/>
      <c r="M583" s="64"/>
      <c r="N583" s="64"/>
      <c r="O583" s="64"/>
      <c r="P583" s="64"/>
      <c r="Q583" s="64"/>
    </row>
    <row r="584" spans="9:17" x14ac:dyDescent="0.25">
      <c r="I584" s="64"/>
      <c r="J584" s="64"/>
      <c r="K584" s="64"/>
      <c r="L584" s="64"/>
      <c r="M584" s="64"/>
      <c r="N584" s="64"/>
      <c r="O584" s="64"/>
      <c r="P584" s="64"/>
      <c r="Q584" s="64"/>
    </row>
    <row r="585" spans="9:17" x14ac:dyDescent="0.25">
      <c r="I585" s="64"/>
      <c r="J585" s="64"/>
      <c r="K585" s="64"/>
      <c r="L585" s="64"/>
      <c r="M585" s="64"/>
      <c r="N585" s="64"/>
      <c r="O585" s="64"/>
      <c r="P585" s="64"/>
      <c r="Q585" s="64"/>
    </row>
    <row r="586" spans="9:17" x14ac:dyDescent="0.25">
      <c r="I586" s="64"/>
      <c r="J586" s="64"/>
      <c r="K586" s="64"/>
      <c r="L586" s="64"/>
      <c r="M586" s="64"/>
      <c r="N586" s="64"/>
      <c r="O586" s="64"/>
      <c r="P586" s="64"/>
      <c r="Q586" s="64"/>
    </row>
    <row r="587" spans="9:17" x14ac:dyDescent="0.25">
      <c r="I587" s="64"/>
      <c r="J587" s="64"/>
      <c r="K587" s="64"/>
      <c r="L587" s="64"/>
      <c r="M587" s="64"/>
      <c r="N587" s="64"/>
      <c r="O587" s="64"/>
      <c r="P587" s="64"/>
      <c r="Q587" s="64"/>
    </row>
    <row r="588" spans="9:17" x14ac:dyDescent="0.25">
      <c r="I588" s="64"/>
      <c r="J588" s="64"/>
      <c r="K588" s="64"/>
      <c r="L588" s="64"/>
      <c r="M588" s="64"/>
      <c r="N588" s="64"/>
      <c r="O588" s="64"/>
      <c r="P588" s="64"/>
      <c r="Q588" s="64"/>
    </row>
    <row r="589" spans="9:17" x14ac:dyDescent="0.25">
      <c r="I589" s="64"/>
      <c r="J589" s="64"/>
      <c r="K589" s="64"/>
      <c r="L589" s="64"/>
      <c r="M589" s="64"/>
      <c r="N589" s="64"/>
      <c r="O589" s="64"/>
      <c r="P589" s="64"/>
      <c r="Q589" s="64"/>
    </row>
    <row r="590" spans="9:17" x14ac:dyDescent="0.25">
      <c r="I590" s="64"/>
      <c r="J590" s="64"/>
      <c r="K590" s="64"/>
      <c r="L590" s="64"/>
      <c r="M590" s="64"/>
      <c r="N590" s="64"/>
      <c r="O590" s="64"/>
      <c r="P590" s="64"/>
      <c r="Q590" s="64"/>
    </row>
    <row r="591" spans="9:17" x14ac:dyDescent="0.25">
      <c r="I591" s="64"/>
      <c r="J591" s="64"/>
      <c r="K591" s="64"/>
      <c r="L591" s="64"/>
      <c r="M591" s="64"/>
      <c r="N591" s="64"/>
      <c r="O591" s="64"/>
      <c r="P591" s="64"/>
      <c r="Q591" s="64"/>
    </row>
    <row r="592" spans="9:17" x14ac:dyDescent="0.25">
      <c r="I592" s="64"/>
      <c r="J592" s="64"/>
      <c r="K592" s="64"/>
      <c r="L592" s="64"/>
      <c r="M592" s="64"/>
      <c r="N592" s="64"/>
      <c r="O592" s="64"/>
      <c r="P592" s="64"/>
      <c r="Q592" s="64"/>
    </row>
    <row r="593" spans="9:17" x14ac:dyDescent="0.25">
      <c r="I593" s="64"/>
      <c r="J593" s="64"/>
      <c r="K593" s="64"/>
      <c r="L593" s="64"/>
      <c r="M593" s="64"/>
      <c r="N593" s="64"/>
      <c r="O593" s="64"/>
      <c r="P593" s="64"/>
      <c r="Q593" s="64"/>
    </row>
    <row r="594" spans="9:17" x14ac:dyDescent="0.25">
      <c r="I594" s="64"/>
      <c r="J594" s="64"/>
      <c r="K594" s="64"/>
      <c r="L594" s="64"/>
      <c r="M594" s="64"/>
      <c r="N594" s="64"/>
      <c r="O594" s="64"/>
      <c r="P594" s="64"/>
      <c r="Q594" s="64"/>
    </row>
    <row r="595" spans="9:17" x14ac:dyDescent="0.25">
      <c r="I595" s="64"/>
      <c r="J595" s="64"/>
      <c r="K595" s="64"/>
      <c r="L595" s="64"/>
      <c r="M595" s="64"/>
      <c r="N595" s="64"/>
      <c r="O595" s="64"/>
      <c r="P595" s="64"/>
      <c r="Q595" s="64"/>
    </row>
    <row r="596" spans="9:17" x14ac:dyDescent="0.25">
      <c r="I596" s="64"/>
      <c r="J596" s="64"/>
      <c r="K596" s="64"/>
      <c r="L596" s="64"/>
      <c r="M596" s="64"/>
      <c r="N596" s="64"/>
      <c r="O596" s="64"/>
      <c r="P596" s="64"/>
      <c r="Q596" s="64"/>
    </row>
    <row r="597" spans="9:17" x14ac:dyDescent="0.25">
      <c r="I597" s="64"/>
      <c r="J597" s="64"/>
      <c r="K597" s="64"/>
      <c r="L597" s="64"/>
      <c r="M597" s="64"/>
      <c r="N597" s="64"/>
      <c r="O597" s="64"/>
      <c r="P597" s="64"/>
      <c r="Q597" s="64"/>
    </row>
    <row r="598" spans="9:17" x14ac:dyDescent="0.25">
      <c r="I598" s="64"/>
      <c r="J598" s="64"/>
      <c r="K598" s="64"/>
      <c r="L598" s="64"/>
      <c r="M598" s="64"/>
      <c r="N598" s="64"/>
      <c r="O598" s="64"/>
      <c r="P598" s="64"/>
      <c r="Q598" s="64"/>
    </row>
    <row r="599" spans="9:17" x14ac:dyDescent="0.25">
      <c r="I599" s="64"/>
      <c r="J599" s="64"/>
      <c r="K599" s="64"/>
      <c r="L599" s="64"/>
      <c r="M599" s="64"/>
      <c r="N599" s="64"/>
      <c r="O599" s="64"/>
      <c r="P599" s="64"/>
      <c r="Q599" s="64"/>
    </row>
    <row r="600" spans="9:17" x14ac:dyDescent="0.25">
      <c r="I600" s="64"/>
      <c r="J600" s="64"/>
      <c r="K600" s="64"/>
      <c r="L600" s="64"/>
      <c r="M600" s="64"/>
      <c r="N600" s="64"/>
      <c r="O600" s="64"/>
      <c r="P600" s="64"/>
      <c r="Q600" s="64"/>
    </row>
    <row r="601" spans="9:17" x14ac:dyDescent="0.25">
      <c r="I601" s="64"/>
      <c r="J601" s="64"/>
      <c r="K601" s="64"/>
      <c r="L601" s="64"/>
      <c r="M601" s="64"/>
      <c r="N601" s="64"/>
      <c r="O601" s="64"/>
      <c r="P601" s="64"/>
      <c r="Q601" s="64"/>
    </row>
    <row r="602" spans="9:17" x14ac:dyDescent="0.25">
      <c r="I602" s="64"/>
      <c r="J602" s="64"/>
      <c r="K602" s="64"/>
      <c r="L602" s="64"/>
      <c r="M602" s="64"/>
      <c r="N602" s="64"/>
      <c r="O602" s="64"/>
      <c r="P602" s="64"/>
      <c r="Q602" s="64"/>
    </row>
    <row r="603" spans="9:17" x14ac:dyDescent="0.25">
      <c r="I603" s="64"/>
      <c r="J603" s="64"/>
      <c r="K603" s="64"/>
      <c r="L603" s="64"/>
      <c r="M603" s="64"/>
      <c r="N603" s="64"/>
      <c r="O603" s="64"/>
      <c r="P603" s="64"/>
      <c r="Q603" s="64"/>
    </row>
    <row r="604" spans="9:17" x14ac:dyDescent="0.25">
      <c r="I604" s="64"/>
      <c r="J604" s="64"/>
      <c r="K604" s="64"/>
      <c r="L604" s="64"/>
      <c r="M604" s="64"/>
      <c r="N604" s="64"/>
      <c r="O604" s="64"/>
      <c r="P604" s="64"/>
      <c r="Q604" s="64"/>
    </row>
    <row r="605" spans="9:17" x14ac:dyDescent="0.25">
      <c r="I605" s="64"/>
      <c r="J605" s="64"/>
      <c r="K605" s="64"/>
      <c r="L605" s="64"/>
      <c r="M605" s="64"/>
      <c r="N605" s="64"/>
      <c r="O605" s="64"/>
      <c r="P605" s="64"/>
      <c r="Q605" s="64"/>
    </row>
    <row r="606" spans="9:17" x14ac:dyDescent="0.25">
      <c r="I606" s="64"/>
      <c r="J606" s="64"/>
      <c r="K606" s="64"/>
      <c r="L606" s="64"/>
      <c r="M606" s="64"/>
      <c r="N606" s="64"/>
      <c r="O606" s="64"/>
      <c r="P606" s="64"/>
      <c r="Q606" s="64"/>
    </row>
    <row r="607" spans="9:17" x14ac:dyDescent="0.25">
      <c r="I607" s="64"/>
      <c r="J607" s="64"/>
      <c r="K607" s="64"/>
      <c r="L607" s="64"/>
      <c r="M607" s="64"/>
      <c r="N607" s="64"/>
      <c r="O607" s="64"/>
      <c r="P607" s="64"/>
      <c r="Q607" s="64"/>
    </row>
    <row r="608" spans="9:17" x14ac:dyDescent="0.25">
      <c r="I608" s="64"/>
      <c r="J608" s="64"/>
      <c r="K608" s="64"/>
      <c r="L608" s="64"/>
      <c r="M608" s="64"/>
      <c r="N608" s="64"/>
      <c r="O608" s="64"/>
      <c r="P608" s="64"/>
      <c r="Q608" s="64"/>
    </row>
    <row r="609" spans="9:17" x14ac:dyDescent="0.25">
      <c r="I609" s="64"/>
      <c r="J609" s="64"/>
      <c r="K609" s="64"/>
      <c r="L609" s="64"/>
      <c r="M609" s="64"/>
      <c r="N609" s="64"/>
      <c r="O609" s="64"/>
      <c r="P609" s="64"/>
      <c r="Q609" s="64"/>
    </row>
    <row r="610" spans="9:17" x14ac:dyDescent="0.25">
      <c r="I610" s="64"/>
      <c r="J610" s="64"/>
      <c r="K610" s="64"/>
      <c r="L610" s="64"/>
      <c r="M610" s="64"/>
      <c r="N610" s="64"/>
      <c r="O610" s="64"/>
      <c r="P610" s="64"/>
      <c r="Q610" s="64"/>
    </row>
    <row r="611" spans="9:17" x14ac:dyDescent="0.25">
      <c r="I611" s="64"/>
      <c r="J611" s="64"/>
      <c r="K611" s="64"/>
      <c r="L611" s="64"/>
      <c r="M611" s="64"/>
      <c r="N611" s="64"/>
      <c r="O611" s="64"/>
      <c r="P611" s="64"/>
      <c r="Q611" s="64"/>
    </row>
    <row r="612" spans="9:17" x14ac:dyDescent="0.25">
      <c r="I612" s="64"/>
      <c r="J612" s="64"/>
      <c r="K612" s="64"/>
      <c r="L612" s="64"/>
      <c r="M612" s="64"/>
      <c r="N612" s="64"/>
      <c r="O612" s="64"/>
      <c r="P612" s="64"/>
      <c r="Q612" s="64"/>
    </row>
    <row r="613" spans="9:17" x14ac:dyDescent="0.25">
      <c r="I613" s="64"/>
      <c r="J613" s="64"/>
      <c r="K613" s="64"/>
      <c r="L613" s="64"/>
      <c r="M613" s="64"/>
      <c r="N613" s="64"/>
      <c r="O613" s="64"/>
      <c r="P613" s="64"/>
      <c r="Q613" s="64"/>
    </row>
    <row r="614" spans="9:17" x14ac:dyDescent="0.25">
      <c r="I614" s="64"/>
      <c r="J614" s="64"/>
      <c r="K614" s="64"/>
      <c r="L614" s="64"/>
      <c r="M614" s="64"/>
      <c r="N614" s="64"/>
      <c r="O614" s="64"/>
      <c r="P614" s="64"/>
      <c r="Q614" s="64"/>
    </row>
    <row r="615" spans="9:17" x14ac:dyDescent="0.25">
      <c r="I615" s="64"/>
      <c r="J615" s="64"/>
      <c r="K615" s="64"/>
      <c r="L615" s="64"/>
      <c r="M615" s="64"/>
      <c r="N615" s="64"/>
      <c r="O615" s="64"/>
      <c r="P615" s="64"/>
      <c r="Q615" s="64"/>
    </row>
    <row r="616" spans="9:17" x14ac:dyDescent="0.25">
      <c r="I616" s="64"/>
      <c r="J616" s="64"/>
      <c r="K616" s="64"/>
      <c r="L616" s="64"/>
      <c r="M616" s="64"/>
      <c r="N616" s="64"/>
      <c r="O616" s="64"/>
      <c r="P616" s="64"/>
      <c r="Q616" s="64"/>
    </row>
    <row r="617" spans="9:17" x14ac:dyDescent="0.25">
      <c r="I617" s="64"/>
      <c r="J617" s="64"/>
      <c r="K617" s="64"/>
      <c r="L617" s="64"/>
      <c r="M617" s="64"/>
      <c r="N617" s="64"/>
      <c r="O617" s="64"/>
      <c r="P617" s="64"/>
      <c r="Q617" s="64"/>
    </row>
    <row r="618" spans="9:17" x14ac:dyDescent="0.25">
      <c r="I618" s="64"/>
      <c r="J618" s="64"/>
      <c r="K618" s="64"/>
      <c r="L618" s="64"/>
      <c r="M618" s="64"/>
      <c r="N618" s="64"/>
      <c r="O618" s="64"/>
      <c r="P618" s="64"/>
      <c r="Q618" s="64"/>
    </row>
    <row r="619" spans="9:17" x14ac:dyDescent="0.25">
      <c r="I619" s="64"/>
      <c r="J619" s="64"/>
      <c r="K619" s="64"/>
      <c r="L619" s="64"/>
      <c r="M619" s="64"/>
      <c r="N619" s="64"/>
      <c r="O619" s="64"/>
      <c r="P619" s="64"/>
      <c r="Q619" s="64"/>
    </row>
    <row r="620" spans="9:17" x14ac:dyDescent="0.25">
      <c r="I620" s="64"/>
      <c r="J620" s="64"/>
      <c r="K620" s="64"/>
      <c r="L620" s="64"/>
      <c r="M620" s="64"/>
      <c r="N620" s="64"/>
      <c r="O620" s="64"/>
      <c r="P620" s="64"/>
      <c r="Q620" s="64"/>
    </row>
    <row r="621" spans="9:17" x14ac:dyDescent="0.25">
      <c r="I621" s="64"/>
      <c r="J621" s="64"/>
      <c r="K621" s="64"/>
      <c r="L621" s="64"/>
      <c r="M621" s="64"/>
      <c r="N621" s="64"/>
      <c r="O621" s="64"/>
      <c r="P621" s="64"/>
      <c r="Q621" s="64"/>
    </row>
    <row r="622" spans="9:17" x14ac:dyDescent="0.25">
      <c r="I622" s="64"/>
      <c r="J622" s="64"/>
      <c r="K622" s="64"/>
      <c r="L622" s="64"/>
      <c r="M622" s="64"/>
      <c r="N622" s="64"/>
      <c r="O622" s="64"/>
      <c r="P622" s="64"/>
      <c r="Q622" s="64"/>
    </row>
    <row r="623" spans="9:17" x14ac:dyDescent="0.25">
      <c r="I623" s="64"/>
      <c r="J623" s="64"/>
      <c r="K623" s="64"/>
      <c r="L623" s="64"/>
      <c r="M623" s="64"/>
      <c r="N623" s="64"/>
      <c r="O623" s="64"/>
      <c r="P623" s="64"/>
      <c r="Q623" s="64"/>
    </row>
    <row r="624" spans="9:17" x14ac:dyDescent="0.25">
      <c r="I624" s="64"/>
      <c r="J624" s="64"/>
      <c r="K624" s="64"/>
      <c r="L624" s="64"/>
      <c r="M624" s="64"/>
      <c r="N624" s="64"/>
      <c r="O624" s="64"/>
      <c r="P624" s="64"/>
      <c r="Q624" s="64"/>
    </row>
    <row r="625" spans="9:17" x14ac:dyDescent="0.25">
      <c r="I625" s="64"/>
      <c r="J625" s="64"/>
      <c r="K625" s="64"/>
      <c r="L625" s="64"/>
      <c r="M625" s="64"/>
      <c r="N625" s="64"/>
      <c r="O625" s="64"/>
      <c r="P625" s="64"/>
      <c r="Q625" s="64"/>
    </row>
    <row r="626" spans="9:17" x14ac:dyDescent="0.25">
      <c r="I626" s="64"/>
      <c r="J626" s="64"/>
      <c r="K626" s="64"/>
      <c r="L626" s="64"/>
      <c r="M626" s="64"/>
      <c r="N626" s="64"/>
      <c r="O626" s="64"/>
      <c r="P626" s="64"/>
      <c r="Q626" s="64"/>
    </row>
    <row r="627" spans="9:17" x14ac:dyDescent="0.25">
      <c r="I627" s="64"/>
      <c r="J627" s="64"/>
      <c r="K627" s="64"/>
      <c r="L627" s="64"/>
      <c r="M627" s="64"/>
      <c r="N627" s="64"/>
      <c r="O627" s="64"/>
      <c r="P627" s="64"/>
      <c r="Q627" s="64"/>
    </row>
    <row r="628" spans="9:17" x14ac:dyDescent="0.25">
      <c r="I628" s="64"/>
      <c r="J628" s="64"/>
      <c r="K628" s="64"/>
      <c r="L628" s="64"/>
      <c r="M628" s="64"/>
      <c r="N628" s="64"/>
      <c r="O628" s="64"/>
      <c r="P628" s="64"/>
      <c r="Q628" s="64"/>
    </row>
    <row r="629" spans="9:17" x14ac:dyDescent="0.25">
      <c r="I629" s="64"/>
      <c r="J629" s="64"/>
      <c r="K629" s="64"/>
      <c r="L629" s="64"/>
      <c r="M629" s="64"/>
      <c r="N629" s="64"/>
      <c r="O629" s="64"/>
      <c r="P629" s="64"/>
      <c r="Q629" s="64"/>
    </row>
    <row r="630" spans="9:17" x14ac:dyDescent="0.25">
      <c r="I630" s="64"/>
      <c r="J630" s="64"/>
      <c r="K630" s="64"/>
      <c r="L630" s="64"/>
      <c r="M630" s="64"/>
      <c r="N630" s="64"/>
      <c r="O630" s="64"/>
      <c r="P630" s="64"/>
      <c r="Q630" s="64"/>
    </row>
    <row r="631" spans="9:17" x14ac:dyDescent="0.25">
      <c r="I631" s="64"/>
      <c r="J631" s="64"/>
      <c r="K631" s="64"/>
      <c r="L631" s="64"/>
      <c r="M631" s="64"/>
      <c r="N631" s="64"/>
      <c r="O631" s="64"/>
      <c r="P631" s="64"/>
      <c r="Q631" s="64"/>
    </row>
    <row r="632" spans="9:17" x14ac:dyDescent="0.25">
      <c r="I632" s="64"/>
      <c r="J632" s="64"/>
      <c r="K632" s="64"/>
      <c r="L632" s="64"/>
      <c r="M632" s="64"/>
      <c r="N632" s="64"/>
      <c r="O632" s="64"/>
      <c r="P632" s="64"/>
      <c r="Q632" s="64"/>
    </row>
    <row r="633" spans="9:17" x14ac:dyDescent="0.25">
      <c r="I633" s="64"/>
      <c r="J633" s="64"/>
      <c r="K633" s="64"/>
      <c r="L633" s="64"/>
      <c r="M633" s="64"/>
      <c r="N633" s="64"/>
      <c r="O633" s="64"/>
      <c r="P633" s="64"/>
      <c r="Q633" s="64"/>
    </row>
    <row r="634" spans="9:17" x14ac:dyDescent="0.25">
      <c r="I634" s="64"/>
      <c r="J634" s="64"/>
      <c r="K634" s="64"/>
      <c r="L634" s="64"/>
      <c r="M634" s="64"/>
      <c r="N634" s="64"/>
      <c r="O634" s="64"/>
      <c r="P634" s="64"/>
      <c r="Q634" s="64"/>
    </row>
    <row r="635" spans="9:17" x14ac:dyDescent="0.25">
      <c r="I635" s="64"/>
      <c r="J635" s="64"/>
      <c r="K635" s="64"/>
      <c r="L635" s="64"/>
      <c r="M635" s="64"/>
      <c r="N635" s="64"/>
      <c r="O635" s="64"/>
      <c r="P635" s="64"/>
      <c r="Q635" s="64"/>
    </row>
    <row r="636" spans="9:17" x14ac:dyDescent="0.25">
      <c r="I636" s="64"/>
      <c r="J636" s="64"/>
      <c r="K636" s="64"/>
      <c r="L636" s="64"/>
      <c r="M636" s="64"/>
      <c r="N636" s="64"/>
      <c r="O636" s="64"/>
      <c r="P636" s="64"/>
      <c r="Q636" s="64"/>
    </row>
    <row r="637" spans="9:17" x14ac:dyDescent="0.25">
      <c r="I637" s="64"/>
      <c r="J637" s="64"/>
      <c r="K637" s="64"/>
      <c r="L637" s="64"/>
      <c r="M637" s="64"/>
      <c r="N637" s="64"/>
      <c r="O637" s="64"/>
      <c r="P637" s="64"/>
      <c r="Q637" s="64"/>
    </row>
    <row r="638" spans="9:17" x14ac:dyDescent="0.25">
      <c r="I638" s="64"/>
      <c r="J638" s="64"/>
      <c r="K638" s="64"/>
      <c r="L638" s="64"/>
      <c r="M638" s="64"/>
      <c r="N638" s="64"/>
      <c r="O638" s="64"/>
      <c r="P638" s="64"/>
      <c r="Q638" s="64"/>
    </row>
    <row r="639" spans="9:17" x14ac:dyDescent="0.25">
      <c r="I639" s="64"/>
      <c r="J639" s="64"/>
      <c r="K639" s="64"/>
      <c r="L639" s="64"/>
      <c r="M639" s="64"/>
      <c r="N639" s="64"/>
      <c r="O639" s="64"/>
      <c r="P639" s="64"/>
      <c r="Q639" s="64"/>
    </row>
    <row r="640" spans="9:17" x14ac:dyDescent="0.25">
      <c r="I640" s="64"/>
      <c r="J640" s="64"/>
      <c r="K640" s="64"/>
      <c r="L640" s="64"/>
      <c r="M640" s="64"/>
      <c r="N640" s="64"/>
      <c r="O640" s="64"/>
      <c r="P640" s="64"/>
      <c r="Q640" s="64"/>
    </row>
    <row r="641" spans="9:17" x14ac:dyDescent="0.25">
      <c r="I641" s="64"/>
      <c r="J641" s="64"/>
      <c r="K641" s="64"/>
      <c r="L641" s="64"/>
      <c r="M641" s="64"/>
      <c r="N641" s="64"/>
      <c r="O641" s="64"/>
      <c r="P641" s="64"/>
      <c r="Q641" s="64"/>
    </row>
    <row r="642" spans="9:17" x14ac:dyDescent="0.25">
      <c r="I642" s="64"/>
      <c r="J642" s="64"/>
      <c r="K642" s="64"/>
      <c r="L642" s="64"/>
      <c r="M642" s="64"/>
      <c r="N642" s="64"/>
      <c r="O642" s="64"/>
      <c r="P642" s="64"/>
      <c r="Q642" s="64"/>
    </row>
    <row r="643" spans="9:17" x14ac:dyDescent="0.25">
      <c r="I643" s="64"/>
      <c r="J643" s="64"/>
      <c r="K643" s="64"/>
      <c r="L643" s="64"/>
      <c r="M643" s="64"/>
      <c r="N643" s="64"/>
      <c r="O643" s="64"/>
      <c r="P643" s="64"/>
      <c r="Q643" s="64"/>
    </row>
    <row r="644" spans="9:17" x14ac:dyDescent="0.25">
      <c r="I644" s="64"/>
      <c r="J644" s="64"/>
      <c r="K644" s="64"/>
      <c r="L644" s="64"/>
      <c r="M644" s="64"/>
      <c r="N644" s="64"/>
      <c r="O644" s="64"/>
      <c r="P644" s="64"/>
      <c r="Q644" s="64"/>
    </row>
    <row r="645" spans="9:17" x14ac:dyDescent="0.25">
      <c r="I645" s="64"/>
      <c r="J645" s="64"/>
      <c r="K645" s="64"/>
      <c r="L645" s="64"/>
      <c r="M645" s="64"/>
      <c r="N645" s="64"/>
      <c r="O645" s="64"/>
      <c r="P645" s="64"/>
      <c r="Q645" s="64"/>
    </row>
    <row r="646" spans="9:17" x14ac:dyDescent="0.25">
      <c r="I646" s="64"/>
      <c r="J646" s="64"/>
      <c r="K646" s="64"/>
      <c r="L646" s="64"/>
      <c r="M646" s="64"/>
      <c r="N646" s="64"/>
      <c r="O646" s="64"/>
      <c r="P646" s="64"/>
      <c r="Q646" s="64"/>
    </row>
    <row r="647" spans="9:17" x14ac:dyDescent="0.25">
      <c r="I647" s="64"/>
      <c r="J647" s="64"/>
      <c r="K647" s="64"/>
      <c r="L647" s="64"/>
      <c r="M647" s="64"/>
      <c r="N647" s="64"/>
      <c r="O647" s="64"/>
      <c r="P647" s="64"/>
      <c r="Q647" s="64"/>
    </row>
    <row r="648" spans="9:17" x14ac:dyDescent="0.25">
      <c r="I648" s="64"/>
      <c r="J648" s="64"/>
      <c r="K648" s="64"/>
      <c r="L648" s="64"/>
      <c r="M648" s="64"/>
      <c r="N648" s="64"/>
      <c r="O648" s="64"/>
      <c r="P648" s="64"/>
      <c r="Q648" s="64"/>
    </row>
    <row r="649" spans="9:17" x14ac:dyDescent="0.25">
      <c r="I649" s="64"/>
      <c r="J649" s="64"/>
      <c r="K649" s="64"/>
      <c r="L649" s="64"/>
      <c r="M649" s="64"/>
      <c r="N649" s="64"/>
      <c r="O649" s="64"/>
      <c r="P649" s="64"/>
      <c r="Q649" s="64"/>
    </row>
    <row r="650" spans="9:17" x14ac:dyDescent="0.25">
      <c r="I650" s="64"/>
      <c r="J650" s="64"/>
      <c r="K650" s="64"/>
      <c r="L650" s="64"/>
      <c r="M650" s="64"/>
      <c r="N650" s="64"/>
      <c r="O650" s="64"/>
      <c r="P650" s="64"/>
      <c r="Q650" s="64"/>
    </row>
    <row r="651" spans="9:17" x14ac:dyDescent="0.25">
      <c r="I651" s="64"/>
      <c r="J651" s="64"/>
      <c r="K651" s="64"/>
      <c r="L651" s="64"/>
      <c r="M651" s="64"/>
      <c r="N651" s="64"/>
      <c r="O651" s="64"/>
      <c r="P651" s="64"/>
      <c r="Q651" s="64"/>
    </row>
    <row r="652" spans="9:17" x14ac:dyDescent="0.25">
      <c r="I652" s="64"/>
      <c r="J652" s="64"/>
      <c r="K652" s="64"/>
      <c r="L652" s="64"/>
      <c r="M652" s="64"/>
      <c r="N652" s="64"/>
      <c r="O652" s="64"/>
      <c r="P652" s="64"/>
      <c r="Q652" s="64"/>
    </row>
    <row r="653" spans="9:17" x14ac:dyDescent="0.25">
      <c r="I653" s="64"/>
      <c r="J653" s="64"/>
      <c r="K653" s="64"/>
      <c r="L653" s="64"/>
      <c r="M653" s="64"/>
      <c r="N653" s="64"/>
      <c r="O653" s="64"/>
      <c r="P653" s="64"/>
      <c r="Q653" s="64"/>
    </row>
    <row r="654" spans="9:17" x14ac:dyDescent="0.25">
      <c r="I654" s="64"/>
      <c r="J654" s="64"/>
      <c r="K654" s="64"/>
      <c r="L654" s="64"/>
      <c r="M654" s="64"/>
      <c r="N654" s="64"/>
      <c r="O654" s="64"/>
      <c r="P654" s="64"/>
      <c r="Q654" s="64"/>
    </row>
    <row r="655" spans="9:17" x14ac:dyDescent="0.25">
      <c r="I655" s="64"/>
      <c r="J655" s="64"/>
      <c r="K655" s="64"/>
      <c r="L655" s="64"/>
      <c r="M655" s="64"/>
      <c r="N655" s="64"/>
      <c r="O655" s="64"/>
      <c r="P655" s="64"/>
      <c r="Q655" s="64"/>
    </row>
    <row r="656" spans="9:17" x14ac:dyDescent="0.25">
      <c r="I656" s="64"/>
      <c r="J656" s="64"/>
      <c r="K656" s="64"/>
      <c r="L656" s="64"/>
      <c r="M656" s="64"/>
      <c r="N656" s="64"/>
      <c r="O656" s="64"/>
      <c r="P656" s="64"/>
      <c r="Q656" s="64"/>
    </row>
    <row r="657" spans="9:17" x14ac:dyDescent="0.25">
      <c r="I657" s="64"/>
      <c r="J657" s="64"/>
      <c r="K657" s="64"/>
      <c r="L657" s="64"/>
      <c r="M657" s="64"/>
      <c r="N657" s="64"/>
      <c r="O657" s="64"/>
      <c r="P657" s="64"/>
      <c r="Q657" s="64"/>
    </row>
    <row r="658" spans="9:17" x14ac:dyDescent="0.25">
      <c r="I658" s="64"/>
      <c r="J658" s="64"/>
      <c r="K658" s="64"/>
      <c r="L658" s="64"/>
      <c r="M658" s="64"/>
      <c r="N658" s="64"/>
      <c r="O658" s="64"/>
      <c r="P658" s="64"/>
      <c r="Q658" s="64"/>
    </row>
    <row r="659" spans="9:17" x14ac:dyDescent="0.25">
      <c r="I659" s="64"/>
      <c r="J659" s="64"/>
      <c r="K659" s="64"/>
      <c r="L659" s="64"/>
      <c r="M659" s="64"/>
      <c r="N659" s="64"/>
      <c r="O659" s="64"/>
      <c r="P659" s="64"/>
      <c r="Q659" s="64"/>
    </row>
    <row r="660" spans="9:17" x14ac:dyDescent="0.25">
      <c r="I660" s="64"/>
      <c r="J660" s="64"/>
      <c r="K660" s="64"/>
      <c r="L660" s="64"/>
      <c r="M660" s="64"/>
      <c r="N660" s="64"/>
      <c r="O660" s="64"/>
      <c r="P660" s="64"/>
      <c r="Q660" s="64"/>
    </row>
    <row r="661" spans="9:17" x14ac:dyDescent="0.25">
      <c r="I661" s="64"/>
      <c r="J661" s="64"/>
      <c r="K661" s="64"/>
      <c r="L661" s="64"/>
      <c r="M661" s="64"/>
      <c r="N661" s="64"/>
      <c r="O661" s="64"/>
      <c r="P661" s="64"/>
      <c r="Q661" s="64"/>
    </row>
    <row r="662" spans="9:17" x14ac:dyDescent="0.25">
      <c r="I662" s="64"/>
      <c r="J662" s="64"/>
      <c r="K662" s="64"/>
      <c r="L662" s="64"/>
      <c r="M662" s="64"/>
      <c r="N662" s="64"/>
      <c r="O662" s="64"/>
      <c r="P662" s="64"/>
      <c r="Q662" s="64"/>
    </row>
    <row r="663" spans="9:17" x14ac:dyDescent="0.25">
      <c r="I663" s="64"/>
      <c r="J663" s="64"/>
      <c r="K663" s="64"/>
      <c r="L663" s="64"/>
      <c r="M663" s="64"/>
      <c r="N663" s="64"/>
      <c r="O663" s="64"/>
      <c r="P663" s="64"/>
      <c r="Q663" s="64"/>
    </row>
    <row r="664" spans="9:17" x14ac:dyDescent="0.25">
      <c r="I664" s="64"/>
      <c r="J664" s="64"/>
      <c r="K664" s="64"/>
      <c r="L664" s="64"/>
      <c r="M664" s="64"/>
      <c r="N664" s="64"/>
      <c r="O664" s="64"/>
      <c r="P664" s="64"/>
      <c r="Q664" s="64"/>
    </row>
    <row r="665" spans="9:17" x14ac:dyDescent="0.25">
      <c r="I665" s="64"/>
      <c r="J665" s="64"/>
      <c r="K665" s="64"/>
      <c r="L665" s="64"/>
      <c r="M665" s="64"/>
      <c r="N665" s="64"/>
      <c r="O665" s="64"/>
      <c r="P665" s="64"/>
      <c r="Q665" s="64"/>
    </row>
    <row r="666" spans="9:17" x14ac:dyDescent="0.25">
      <c r="I666" s="64"/>
      <c r="J666" s="64"/>
      <c r="K666" s="64"/>
      <c r="L666" s="64"/>
      <c r="M666" s="64"/>
      <c r="N666" s="64"/>
      <c r="O666" s="64"/>
      <c r="P666" s="64"/>
      <c r="Q666" s="64"/>
    </row>
    <row r="667" spans="9:17" x14ac:dyDescent="0.25">
      <c r="I667" s="64"/>
      <c r="J667" s="64"/>
      <c r="K667" s="64"/>
      <c r="L667" s="64"/>
      <c r="M667" s="64"/>
      <c r="N667" s="64"/>
      <c r="O667" s="64"/>
      <c r="P667" s="64"/>
      <c r="Q667" s="64"/>
    </row>
    <row r="668" spans="9:17" x14ac:dyDescent="0.25">
      <c r="I668" s="64"/>
      <c r="J668" s="64"/>
      <c r="K668" s="64"/>
      <c r="L668" s="64"/>
      <c r="M668" s="64"/>
      <c r="N668" s="64"/>
      <c r="O668" s="64"/>
      <c r="P668" s="64"/>
      <c r="Q668" s="64"/>
    </row>
    <row r="669" spans="9:17" x14ac:dyDescent="0.25">
      <c r="I669" s="64"/>
      <c r="J669" s="64"/>
      <c r="K669" s="64"/>
      <c r="L669" s="64"/>
      <c r="M669" s="64"/>
      <c r="N669" s="64"/>
      <c r="O669" s="64"/>
      <c r="P669" s="64"/>
      <c r="Q669" s="64"/>
    </row>
    <row r="670" spans="9:17" x14ac:dyDescent="0.25">
      <c r="I670" s="64"/>
      <c r="J670" s="64"/>
      <c r="K670" s="64"/>
      <c r="L670" s="64"/>
      <c r="M670" s="64"/>
      <c r="N670" s="64"/>
      <c r="O670" s="64"/>
      <c r="P670" s="64"/>
      <c r="Q670" s="64"/>
    </row>
    <row r="671" spans="9:17" x14ac:dyDescent="0.25">
      <c r="I671" s="64"/>
      <c r="J671" s="64"/>
      <c r="K671" s="64"/>
      <c r="L671" s="64"/>
      <c r="M671" s="64"/>
      <c r="N671" s="64"/>
      <c r="O671" s="64"/>
      <c r="P671" s="64"/>
      <c r="Q671" s="64"/>
    </row>
    <row r="672" spans="9:17" x14ac:dyDescent="0.25">
      <c r="I672" s="64"/>
      <c r="J672" s="64"/>
      <c r="K672" s="64"/>
      <c r="L672" s="64"/>
      <c r="M672" s="64"/>
      <c r="N672" s="64"/>
      <c r="O672" s="64"/>
      <c r="P672" s="64"/>
      <c r="Q672" s="64"/>
    </row>
    <row r="673" spans="9:17" x14ac:dyDescent="0.25">
      <c r="I673" s="64"/>
      <c r="J673" s="64"/>
      <c r="K673" s="64"/>
      <c r="L673" s="64"/>
      <c r="M673" s="64"/>
      <c r="N673" s="64"/>
      <c r="O673" s="64"/>
      <c r="P673" s="64"/>
      <c r="Q673" s="64"/>
    </row>
    <row r="674" spans="9:17" x14ac:dyDescent="0.25">
      <c r="I674" s="64"/>
      <c r="J674" s="64"/>
      <c r="K674" s="64"/>
      <c r="L674" s="64"/>
      <c r="M674" s="64"/>
      <c r="N674" s="64"/>
      <c r="O674" s="64"/>
      <c r="P674" s="64"/>
      <c r="Q674" s="64"/>
    </row>
    <row r="675" spans="9:17" x14ac:dyDescent="0.25">
      <c r="I675" s="64"/>
      <c r="J675" s="64"/>
      <c r="K675" s="64"/>
      <c r="L675" s="64"/>
      <c r="M675" s="64"/>
      <c r="N675" s="64"/>
      <c r="O675" s="64"/>
      <c r="P675" s="64"/>
      <c r="Q675" s="64"/>
    </row>
    <row r="676" spans="9:17" x14ac:dyDescent="0.25">
      <c r="I676" s="64"/>
      <c r="J676" s="64"/>
      <c r="K676" s="64"/>
      <c r="L676" s="64"/>
      <c r="M676" s="64"/>
      <c r="N676" s="64"/>
      <c r="O676" s="64"/>
      <c r="P676" s="64"/>
      <c r="Q676" s="64"/>
    </row>
    <row r="677" spans="9:17" x14ac:dyDescent="0.25">
      <c r="I677" s="64"/>
      <c r="J677" s="64"/>
      <c r="K677" s="64"/>
      <c r="L677" s="64"/>
      <c r="M677" s="64"/>
      <c r="N677" s="64"/>
      <c r="O677" s="64"/>
      <c r="P677" s="64"/>
      <c r="Q677" s="64"/>
    </row>
    <row r="678" spans="9:17" x14ac:dyDescent="0.25">
      <c r="I678" s="64"/>
      <c r="J678" s="64"/>
      <c r="K678" s="64"/>
      <c r="L678" s="64"/>
      <c r="M678" s="64"/>
      <c r="N678" s="64"/>
      <c r="O678" s="64"/>
      <c r="P678" s="64"/>
      <c r="Q678" s="64"/>
    </row>
    <row r="679" spans="9:17" x14ac:dyDescent="0.25">
      <c r="I679" s="64"/>
      <c r="J679" s="64"/>
      <c r="K679" s="64"/>
      <c r="L679" s="64"/>
      <c r="M679" s="64"/>
      <c r="N679" s="64"/>
      <c r="O679" s="64"/>
      <c r="P679" s="64"/>
      <c r="Q679" s="64"/>
    </row>
    <row r="680" spans="9:17" x14ac:dyDescent="0.25">
      <c r="I680" s="64"/>
      <c r="J680" s="64"/>
      <c r="K680" s="64"/>
      <c r="L680" s="64"/>
      <c r="M680" s="64"/>
      <c r="N680" s="64"/>
      <c r="O680" s="64"/>
      <c r="P680" s="64"/>
      <c r="Q680" s="64"/>
    </row>
    <row r="681" spans="9:17" x14ac:dyDescent="0.25">
      <c r="I681" s="64"/>
      <c r="J681" s="64"/>
      <c r="K681" s="64"/>
      <c r="L681" s="64"/>
      <c r="M681" s="64"/>
      <c r="N681" s="64"/>
      <c r="O681" s="64"/>
      <c r="P681" s="64"/>
      <c r="Q681" s="64"/>
    </row>
    <row r="682" spans="9:17" x14ac:dyDescent="0.25">
      <c r="I682" s="64"/>
      <c r="J682" s="64"/>
      <c r="K682" s="64"/>
      <c r="L682" s="64"/>
      <c r="M682" s="64"/>
      <c r="N682" s="64"/>
      <c r="O682" s="64"/>
      <c r="P682" s="64"/>
      <c r="Q682" s="64"/>
    </row>
    <row r="683" spans="9:17" x14ac:dyDescent="0.25">
      <c r="I683" s="64"/>
      <c r="J683" s="64"/>
      <c r="K683" s="64"/>
      <c r="L683" s="64"/>
      <c r="M683" s="64"/>
      <c r="N683" s="64"/>
      <c r="O683" s="64"/>
      <c r="P683" s="64"/>
      <c r="Q683" s="64"/>
    </row>
    <row r="684" spans="9:17" x14ac:dyDescent="0.25">
      <c r="I684" s="64"/>
      <c r="J684" s="64"/>
      <c r="K684" s="64"/>
      <c r="L684" s="64"/>
      <c r="M684" s="64"/>
      <c r="N684" s="64"/>
      <c r="O684" s="64"/>
      <c r="P684" s="64"/>
      <c r="Q684" s="64"/>
    </row>
    <row r="685" spans="9:17" x14ac:dyDescent="0.25">
      <c r="I685" s="64"/>
      <c r="J685" s="64"/>
      <c r="K685" s="64"/>
      <c r="L685" s="64"/>
      <c r="M685" s="64"/>
      <c r="N685" s="64"/>
      <c r="O685" s="64"/>
      <c r="P685" s="64"/>
      <c r="Q685" s="64"/>
    </row>
    <row r="686" spans="9:17" x14ac:dyDescent="0.25">
      <c r="I686" s="64"/>
      <c r="J686" s="64"/>
      <c r="K686" s="64"/>
      <c r="L686" s="64"/>
      <c r="M686" s="64"/>
      <c r="N686" s="64"/>
      <c r="O686" s="64"/>
      <c r="P686" s="64"/>
      <c r="Q686" s="64"/>
    </row>
    <row r="687" spans="9:17" x14ac:dyDescent="0.25">
      <c r="I687" s="64"/>
      <c r="J687" s="64"/>
      <c r="K687" s="64"/>
      <c r="L687" s="64"/>
      <c r="M687" s="64"/>
      <c r="N687" s="64"/>
      <c r="O687" s="64"/>
      <c r="P687" s="64"/>
      <c r="Q687" s="64"/>
    </row>
    <row r="688" spans="9:17" x14ac:dyDescent="0.25">
      <c r="I688" s="64"/>
      <c r="J688" s="64"/>
      <c r="K688" s="64"/>
      <c r="L688" s="64"/>
      <c r="M688" s="64"/>
      <c r="N688" s="64"/>
      <c r="O688" s="64"/>
      <c r="P688" s="64"/>
      <c r="Q688" s="64"/>
    </row>
    <row r="689" spans="9:17" x14ac:dyDescent="0.25">
      <c r="I689" s="64"/>
      <c r="J689" s="64"/>
      <c r="K689" s="64"/>
      <c r="L689" s="64"/>
      <c r="M689" s="64"/>
      <c r="N689" s="64"/>
      <c r="O689" s="64"/>
      <c r="P689" s="64"/>
      <c r="Q689" s="64"/>
    </row>
    <row r="690" spans="9:17" x14ac:dyDescent="0.25">
      <c r="I690" s="64"/>
      <c r="J690" s="64"/>
      <c r="K690" s="64"/>
      <c r="L690" s="64"/>
      <c r="M690" s="64"/>
      <c r="N690" s="64"/>
      <c r="O690" s="64"/>
      <c r="P690" s="64"/>
      <c r="Q690" s="64"/>
    </row>
    <row r="691" spans="9:17" x14ac:dyDescent="0.25">
      <c r="I691" s="64"/>
      <c r="J691" s="64"/>
      <c r="K691" s="64"/>
      <c r="L691" s="64"/>
      <c r="M691" s="64"/>
      <c r="N691" s="64"/>
      <c r="O691" s="64"/>
      <c r="P691" s="64"/>
      <c r="Q691" s="64"/>
    </row>
    <row r="692" spans="9:17" x14ac:dyDescent="0.25">
      <c r="I692" s="64"/>
      <c r="J692" s="64"/>
      <c r="K692" s="64"/>
      <c r="L692" s="64"/>
      <c r="M692" s="64"/>
      <c r="N692" s="64"/>
      <c r="O692" s="64"/>
      <c r="P692" s="64"/>
      <c r="Q692" s="64"/>
    </row>
    <row r="693" spans="9:17" x14ac:dyDescent="0.25">
      <c r="I693" s="64"/>
      <c r="J693" s="64"/>
      <c r="K693" s="64"/>
      <c r="L693" s="64"/>
      <c r="M693" s="64"/>
      <c r="N693" s="64"/>
      <c r="O693" s="64"/>
      <c r="P693" s="64"/>
      <c r="Q693" s="64"/>
    </row>
    <row r="694" spans="9:17" x14ac:dyDescent="0.25">
      <c r="I694" s="64"/>
      <c r="J694" s="64"/>
      <c r="K694" s="64"/>
      <c r="L694" s="64"/>
      <c r="M694" s="64"/>
      <c r="N694" s="64"/>
      <c r="O694" s="64"/>
      <c r="P694" s="64"/>
      <c r="Q694" s="64"/>
    </row>
    <row r="695" spans="9:17" x14ac:dyDescent="0.25">
      <c r="I695" s="64"/>
      <c r="J695" s="64"/>
      <c r="K695" s="64"/>
      <c r="L695" s="64"/>
      <c r="M695" s="64"/>
      <c r="N695" s="64"/>
      <c r="O695" s="64"/>
      <c r="P695" s="64"/>
      <c r="Q695" s="64"/>
    </row>
    <row r="696" spans="9:17" x14ac:dyDescent="0.25">
      <c r="I696" s="64"/>
      <c r="J696" s="64"/>
      <c r="K696" s="64"/>
      <c r="L696" s="64"/>
      <c r="M696" s="64"/>
      <c r="N696" s="64"/>
      <c r="O696" s="64"/>
      <c r="P696" s="64"/>
      <c r="Q696" s="64"/>
    </row>
    <row r="697" spans="9:17" x14ac:dyDescent="0.25">
      <c r="I697" s="64"/>
      <c r="J697" s="64"/>
      <c r="K697" s="64"/>
      <c r="L697" s="64"/>
      <c r="M697" s="64"/>
      <c r="N697" s="64"/>
      <c r="O697" s="64"/>
      <c r="P697" s="64"/>
      <c r="Q697" s="64"/>
    </row>
    <row r="698" spans="9:17" x14ac:dyDescent="0.25">
      <c r="I698" s="64"/>
      <c r="J698" s="64"/>
      <c r="K698" s="64"/>
      <c r="L698" s="64"/>
      <c r="M698" s="64"/>
      <c r="N698" s="64"/>
      <c r="O698" s="64"/>
      <c r="P698" s="64"/>
      <c r="Q698" s="64"/>
    </row>
    <row r="699" spans="9:17" x14ac:dyDescent="0.25">
      <c r="I699" s="64"/>
      <c r="J699" s="64"/>
      <c r="K699" s="64"/>
      <c r="L699" s="64"/>
      <c r="M699" s="64"/>
      <c r="N699" s="64"/>
      <c r="O699" s="64"/>
      <c r="P699" s="64"/>
      <c r="Q699" s="64"/>
    </row>
    <row r="700" spans="9:17" x14ac:dyDescent="0.25">
      <c r="I700" s="64"/>
      <c r="J700" s="64"/>
      <c r="K700" s="64"/>
      <c r="L700" s="64"/>
      <c r="M700" s="64"/>
      <c r="N700" s="64"/>
      <c r="O700" s="64"/>
      <c r="P700" s="64"/>
      <c r="Q700" s="64"/>
    </row>
    <row r="701" spans="9:17" x14ac:dyDescent="0.25">
      <c r="I701" s="64"/>
      <c r="J701" s="64"/>
      <c r="K701" s="64"/>
      <c r="L701" s="64"/>
      <c r="M701" s="64"/>
      <c r="N701" s="64"/>
      <c r="O701" s="64"/>
      <c r="P701" s="64"/>
      <c r="Q701" s="64"/>
    </row>
    <row r="702" spans="9:17" x14ac:dyDescent="0.25">
      <c r="I702" s="64"/>
      <c r="J702" s="64"/>
      <c r="K702" s="64"/>
      <c r="L702" s="64"/>
      <c r="M702" s="64"/>
      <c r="N702" s="64"/>
      <c r="O702" s="64"/>
      <c r="P702" s="64"/>
      <c r="Q702" s="64"/>
    </row>
    <row r="703" spans="9:17" x14ac:dyDescent="0.25">
      <c r="I703" s="64"/>
      <c r="J703" s="64"/>
      <c r="K703" s="64"/>
      <c r="L703" s="64"/>
      <c r="M703" s="64"/>
      <c r="N703" s="64"/>
      <c r="O703" s="64"/>
      <c r="P703" s="64"/>
      <c r="Q703" s="64"/>
    </row>
    <row r="704" spans="9:17" x14ac:dyDescent="0.25">
      <c r="I704" s="64"/>
      <c r="J704" s="64"/>
      <c r="K704" s="64"/>
      <c r="L704" s="64"/>
      <c r="M704" s="64"/>
      <c r="N704" s="64"/>
      <c r="O704" s="64"/>
      <c r="P704" s="64"/>
      <c r="Q704" s="64"/>
    </row>
    <row r="705" spans="9:17" x14ac:dyDescent="0.25">
      <c r="I705" s="64"/>
      <c r="J705" s="64"/>
      <c r="K705" s="64"/>
      <c r="L705" s="64"/>
      <c r="M705" s="64"/>
      <c r="N705" s="64"/>
      <c r="O705" s="64"/>
      <c r="P705" s="64"/>
      <c r="Q705" s="64"/>
    </row>
    <row r="706" spans="9:17" x14ac:dyDescent="0.25">
      <c r="I706" s="64"/>
      <c r="J706" s="64"/>
      <c r="K706" s="64"/>
      <c r="L706" s="64"/>
      <c r="M706" s="64"/>
      <c r="N706" s="64"/>
      <c r="O706" s="64"/>
      <c r="P706" s="64"/>
      <c r="Q706" s="64"/>
    </row>
    <row r="707" spans="9:17" x14ac:dyDescent="0.25">
      <c r="I707" s="64"/>
      <c r="J707" s="64"/>
      <c r="K707" s="64"/>
      <c r="L707" s="64"/>
      <c r="M707" s="64"/>
      <c r="N707" s="64"/>
      <c r="O707" s="64"/>
      <c r="P707" s="64"/>
      <c r="Q707" s="64"/>
    </row>
    <row r="708" spans="9:17" x14ac:dyDescent="0.25">
      <c r="I708" s="64"/>
      <c r="J708" s="64"/>
      <c r="K708" s="64"/>
      <c r="L708" s="64"/>
      <c r="M708" s="64"/>
      <c r="N708" s="64"/>
      <c r="O708" s="64"/>
      <c r="P708" s="64"/>
      <c r="Q708" s="64"/>
    </row>
    <row r="709" spans="9:17" x14ac:dyDescent="0.25">
      <c r="I709" s="64"/>
      <c r="J709" s="64"/>
      <c r="K709" s="64"/>
      <c r="L709" s="64"/>
      <c r="M709" s="64"/>
      <c r="N709" s="64"/>
      <c r="O709" s="64"/>
      <c r="P709" s="64"/>
      <c r="Q709" s="64"/>
    </row>
    <row r="710" spans="9:17" x14ac:dyDescent="0.25">
      <c r="I710" s="64"/>
      <c r="J710" s="64"/>
      <c r="K710" s="64"/>
      <c r="L710" s="64"/>
      <c r="M710" s="64"/>
      <c r="N710" s="64"/>
      <c r="O710" s="64"/>
      <c r="P710" s="64"/>
      <c r="Q710" s="64"/>
    </row>
    <row r="711" spans="9:17" x14ac:dyDescent="0.25">
      <c r="I711" s="64"/>
      <c r="J711" s="64"/>
      <c r="K711" s="64"/>
      <c r="L711" s="64"/>
      <c r="M711" s="64"/>
      <c r="N711" s="64"/>
      <c r="O711" s="64"/>
      <c r="P711" s="64"/>
      <c r="Q711" s="64"/>
    </row>
    <row r="712" spans="9:17" x14ac:dyDescent="0.25">
      <c r="I712" s="64"/>
      <c r="J712" s="64"/>
      <c r="K712" s="64"/>
      <c r="L712" s="64"/>
      <c r="M712" s="64"/>
      <c r="N712" s="64"/>
      <c r="O712" s="64"/>
      <c r="P712" s="64"/>
      <c r="Q712" s="64"/>
    </row>
    <row r="713" spans="9:17" x14ac:dyDescent="0.25">
      <c r="I713" s="64"/>
      <c r="J713" s="64"/>
      <c r="K713" s="64"/>
      <c r="L713" s="64"/>
      <c r="M713" s="64"/>
      <c r="N713" s="64"/>
      <c r="O713" s="64"/>
      <c r="P713" s="64"/>
      <c r="Q713" s="64"/>
    </row>
    <row r="714" spans="9:17" x14ac:dyDescent="0.25">
      <c r="I714" s="64"/>
      <c r="J714" s="64"/>
      <c r="K714" s="64"/>
      <c r="L714" s="64"/>
      <c r="M714" s="64"/>
      <c r="N714" s="64"/>
      <c r="O714" s="64"/>
      <c r="P714" s="64"/>
      <c r="Q714" s="64"/>
    </row>
    <row r="715" spans="9:17" x14ac:dyDescent="0.25">
      <c r="I715" s="64"/>
      <c r="J715" s="64"/>
      <c r="K715" s="64"/>
      <c r="L715" s="64"/>
      <c r="M715" s="64"/>
      <c r="N715" s="64"/>
      <c r="O715" s="64"/>
      <c r="P715" s="64"/>
      <c r="Q715" s="64"/>
    </row>
    <row r="716" spans="9:17" x14ac:dyDescent="0.25">
      <c r="I716" s="64"/>
      <c r="J716" s="64"/>
      <c r="K716" s="64"/>
      <c r="L716" s="64"/>
      <c r="M716" s="64"/>
      <c r="N716" s="64"/>
      <c r="O716" s="64"/>
      <c r="P716" s="64"/>
      <c r="Q716" s="64"/>
    </row>
    <row r="717" spans="9:17" x14ac:dyDescent="0.25">
      <c r="I717" s="64"/>
      <c r="J717" s="64"/>
      <c r="K717" s="64"/>
      <c r="L717" s="64"/>
      <c r="M717" s="64"/>
      <c r="N717" s="64"/>
      <c r="O717" s="64"/>
      <c r="P717" s="64"/>
      <c r="Q717" s="64"/>
    </row>
    <row r="718" spans="9:17" x14ac:dyDescent="0.25">
      <c r="I718" s="64"/>
      <c r="J718" s="64"/>
      <c r="K718" s="64"/>
      <c r="L718" s="64"/>
      <c r="M718" s="64"/>
      <c r="N718" s="64"/>
      <c r="O718" s="64"/>
      <c r="P718" s="64"/>
      <c r="Q718" s="64"/>
    </row>
    <row r="719" spans="9:17" x14ac:dyDescent="0.25">
      <c r="I719" s="64"/>
      <c r="J719" s="64"/>
      <c r="K719" s="64"/>
      <c r="L719" s="64"/>
      <c r="M719" s="64"/>
      <c r="N719" s="64"/>
      <c r="O719" s="64"/>
      <c r="P719" s="64"/>
      <c r="Q719" s="64"/>
    </row>
    <row r="720" spans="9:17" x14ac:dyDescent="0.25">
      <c r="I720" s="64"/>
      <c r="J720" s="64"/>
      <c r="K720" s="64"/>
      <c r="L720" s="64"/>
      <c r="M720" s="64"/>
      <c r="N720" s="64"/>
      <c r="O720" s="64"/>
      <c r="P720" s="64"/>
      <c r="Q720" s="64"/>
    </row>
    <row r="721" spans="9:17" x14ac:dyDescent="0.25">
      <c r="I721" s="64"/>
      <c r="J721" s="64"/>
      <c r="K721" s="64"/>
      <c r="L721" s="64"/>
      <c r="M721" s="64"/>
      <c r="N721" s="64"/>
      <c r="O721" s="64"/>
      <c r="P721" s="64"/>
      <c r="Q721" s="64"/>
    </row>
    <row r="722" spans="9:17" x14ac:dyDescent="0.25">
      <c r="I722" s="64"/>
      <c r="J722" s="64"/>
      <c r="K722" s="64"/>
      <c r="L722" s="64"/>
      <c r="M722" s="64"/>
      <c r="N722" s="64"/>
      <c r="O722" s="64"/>
      <c r="P722" s="64"/>
      <c r="Q722" s="64"/>
    </row>
    <row r="723" spans="9:17" x14ac:dyDescent="0.25">
      <c r="I723" s="64"/>
      <c r="J723" s="64"/>
      <c r="K723" s="64"/>
      <c r="L723" s="64"/>
      <c r="M723" s="64"/>
      <c r="N723" s="64"/>
      <c r="O723" s="64"/>
      <c r="P723" s="64"/>
      <c r="Q723" s="64"/>
    </row>
    <row r="724" spans="9:17" x14ac:dyDescent="0.25">
      <c r="I724" s="64"/>
      <c r="J724" s="64"/>
      <c r="K724" s="64"/>
      <c r="L724" s="64"/>
      <c r="M724" s="64"/>
      <c r="N724" s="64"/>
      <c r="O724" s="64"/>
      <c r="P724" s="64"/>
      <c r="Q724" s="64"/>
    </row>
    <row r="725" spans="9:17" x14ac:dyDescent="0.25">
      <c r="I725" s="64"/>
      <c r="J725" s="64"/>
      <c r="K725" s="64"/>
      <c r="L725" s="64"/>
      <c r="M725" s="64"/>
      <c r="N725" s="64"/>
      <c r="O725" s="64"/>
      <c r="P725" s="64"/>
      <c r="Q725" s="64"/>
    </row>
    <row r="726" spans="9:17" x14ac:dyDescent="0.25">
      <c r="I726" s="64"/>
      <c r="J726" s="64"/>
      <c r="K726" s="64"/>
      <c r="L726" s="64"/>
      <c r="M726" s="64"/>
      <c r="N726" s="64"/>
      <c r="O726" s="64"/>
      <c r="P726" s="64"/>
      <c r="Q726" s="64"/>
    </row>
    <row r="727" spans="9:17" x14ac:dyDescent="0.25">
      <c r="I727" s="64"/>
      <c r="J727" s="64"/>
      <c r="K727" s="64"/>
      <c r="L727" s="64"/>
      <c r="M727" s="64"/>
      <c r="N727" s="64"/>
      <c r="O727" s="64"/>
      <c r="P727" s="64"/>
      <c r="Q727" s="64"/>
    </row>
    <row r="728" spans="9:17" x14ac:dyDescent="0.25">
      <c r="I728" s="64"/>
      <c r="J728" s="64"/>
      <c r="K728" s="64"/>
      <c r="L728" s="64"/>
      <c r="M728" s="64"/>
      <c r="N728" s="64"/>
      <c r="O728" s="64"/>
      <c r="P728" s="64"/>
      <c r="Q728" s="64"/>
    </row>
    <row r="729" spans="9:17" x14ac:dyDescent="0.25">
      <c r="I729" s="64"/>
      <c r="J729" s="64"/>
      <c r="K729" s="64"/>
      <c r="L729" s="64"/>
      <c r="M729" s="64"/>
      <c r="N729" s="64"/>
      <c r="O729" s="64"/>
      <c r="P729" s="64"/>
      <c r="Q729" s="64"/>
    </row>
    <row r="730" spans="9:17" x14ac:dyDescent="0.25">
      <c r="I730" s="64"/>
      <c r="J730" s="64"/>
      <c r="K730" s="64"/>
      <c r="L730" s="64"/>
      <c r="M730" s="64"/>
      <c r="N730" s="64"/>
      <c r="O730" s="64"/>
      <c r="P730" s="64"/>
      <c r="Q730" s="64"/>
    </row>
    <row r="731" spans="9:17" x14ac:dyDescent="0.25">
      <c r="I731" s="64"/>
      <c r="J731" s="64"/>
      <c r="K731" s="64"/>
      <c r="L731" s="64"/>
      <c r="M731" s="64"/>
      <c r="N731" s="64"/>
      <c r="O731" s="64"/>
      <c r="P731" s="64"/>
      <c r="Q731" s="64"/>
    </row>
    <row r="732" spans="9:17" x14ac:dyDescent="0.25">
      <c r="I732" s="64"/>
      <c r="J732" s="64"/>
      <c r="K732" s="64"/>
      <c r="L732" s="64"/>
      <c r="M732" s="64"/>
      <c r="N732" s="64"/>
      <c r="O732" s="64"/>
      <c r="P732" s="64"/>
      <c r="Q732" s="64"/>
    </row>
    <row r="733" spans="9:17" x14ac:dyDescent="0.25">
      <c r="I733" s="64"/>
      <c r="J733" s="64"/>
      <c r="K733" s="64"/>
      <c r="L733" s="64"/>
      <c r="M733" s="64"/>
      <c r="N733" s="64"/>
      <c r="O733" s="64"/>
      <c r="P733" s="64"/>
      <c r="Q733" s="64"/>
    </row>
    <row r="734" spans="9:17" x14ac:dyDescent="0.25">
      <c r="I734" s="64"/>
      <c r="J734" s="64"/>
      <c r="K734" s="64"/>
      <c r="L734" s="64"/>
      <c r="M734" s="64"/>
      <c r="N734" s="64"/>
      <c r="O734" s="64"/>
      <c r="P734" s="64"/>
      <c r="Q734" s="64"/>
    </row>
    <row r="735" spans="9:17" x14ac:dyDescent="0.25">
      <c r="I735" s="64"/>
      <c r="J735" s="64"/>
      <c r="K735" s="64"/>
      <c r="L735" s="64"/>
      <c r="M735" s="64"/>
      <c r="N735" s="64"/>
      <c r="O735" s="64"/>
      <c r="P735" s="64"/>
      <c r="Q735" s="64"/>
    </row>
    <row r="736" spans="9:17" x14ac:dyDescent="0.25">
      <c r="I736" s="64"/>
      <c r="J736" s="64"/>
      <c r="K736" s="64"/>
      <c r="L736" s="64"/>
      <c r="M736" s="64"/>
      <c r="N736" s="64"/>
      <c r="O736" s="64"/>
      <c r="P736" s="64"/>
      <c r="Q736" s="64"/>
    </row>
    <row r="737" spans="9:17" x14ac:dyDescent="0.25">
      <c r="I737" s="64"/>
      <c r="J737" s="64"/>
      <c r="K737" s="64"/>
      <c r="L737" s="64"/>
      <c r="M737" s="64"/>
      <c r="N737" s="64"/>
      <c r="O737" s="64"/>
      <c r="P737" s="64"/>
      <c r="Q737" s="64"/>
    </row>
    <row r="738" spans="9:17" x14ac:dyDescent="0.25">
      <c r="I738" s="64"/>
      <c r="J738" s="64"/>
      <c r="K738" s="64"/>
      <c r="L738" s="64"/>
      <c r="M738" s="64"/>
      <c r="N738" s="64"/>
      <c r="O738" s="64"/>
      <c r="P738" s="64"/>
      <c r="Q738" s="64"/>
    </row>
    <row r="739" spans="9:17" x14ac:dyDescent="0.25">
      <c r="I739" s="64"/>
      <c r="J739" s="64"/>
      <c r="K739" s="64"/>
      <c r="L739" s="64"/>
      <c r="M739" s="64"/>
      <c r="N739" s="64"/>
      <c r="O739" s="64"/>
      <c r="P739" s="64"/>
      <c r="Q739" s="64"/>
    </row>
    <row r="740" spans="9:17" x14ac:dyDescent="0.25">
      <c r="I740" s="64"/>
      <c r="J740" s="64"/>
      <c r="K740" s="64"/>
      <c r="L740" s="64"/>
      <c r="M740" s="64"/>
      <c r="N740" s="64"/>
      <c r="O740" s="64"/>
      <c r="P740" s="64"/>
      <c r="Q740" s="64"/>
    </row>
    <row r="741" spans="9:17" x14ac:dyDescent="0.25">
      <c r="I741" s="64"/>
      <c r="J741" s="64"/>
      <c r="K741" s="64"/>
      <c r="L741" s="64"/>
      <c r="M741" s="64"/>
      <c r="N741" s="64"/>
      <c r="O741" s="64"/>
      <c r="P741" s="64"/>
      <c r="Q741" s="64"/>
    </row>
    <row r="742" spans="9:17" x14ac:dyDescent="0.25">
      <c r="I742" s="64"/>
      <c r="J742" s="64"/>
      <c r="K742" s="64"/>
      <c r="L742" s="64"/>
      <c r="M742" s="64"/>
      <c r="N742" s="64"/>
      <c r="O742" s="64"/>
      <c r="P742" s="64"/>
      <c r="Q742" s="64"/>
    </row>
    <row r="743" spans="9:17" x14ac:dyDescent="0.25">
      <c r="I743" s="64"/>
      <c r="J743" s="64"/>
      <c r="K743" s="64"/>
      <c r="L743" s="64"/>
      <c r="M743" s="64"/>
      <c r="N743" s="64"/>
      <c r="O743" s="64"/>
      <c r="P743" s="64"/>
      <c r="Q743" s="64"/>
    </row>
    <row r="744" spans="9:17" x14ac:dyDescent="0.25">
      <c r="I744" s="64"/>
      <c r="J744" s="64"/>
      <c r="K744" s="64"/>
      <c r="L744" s="64"/>
      <c r="M744" s="64"/>
      <c r="N744" s="64"/>
      <c r="O744" s="64"/>
      <c r="P744" s="64"/>
      <c r="Q744" s="64"/>
    </row>
    <row r="745" spans="9:17" x14ac:dyDescent="0.25">
      <c r="I745" s="64"/>
      <c r="J745" s="64"/>
      <c r="K745" s="64"/>
      <c r="L745" s="64"/>
      <c r="M745" s="64"/>
      <c r="N745" s="64"/>
      <c r="O745" s="64"/>
      <c r="P745" s="64"/>
      <c r="Q745" s="64"/>
    </row>
    <row r="746" spans="9:17" x14ac:dyDescent="0.25">
      <c r="I746" s="64"/>
      <c r="J746" s="64"/>
      <c r="K746" s="64"/>
      <c r="L746" s="64"/>
      <c r="M746" s="64"/>
      <c r="N746" s="64"/>
      <c r="O746" s="64"/>
      <c r="P746" s="64"/>
      <c r="Q746" s="64"/>
    </row>
    <row r="747" spans="9:17" x14ac:dyDescent="0.25">
      <c r="I747" s="64"/>
      <c r="J747" s="64"/>
      <c r="K747" s="64"/>
      <c r="L747" s="64"/>
      <c r="M747" s="64"/>
      <c r="N747" s="64"/>
      <c r="O747" s="64"/>
      <c r="P747" s="64"/>
      <c r="Q747" s="64"/>
    </row>
    <row r="748" spans="9:17" x14ac:dyDescent="0.25">
      <c r="I748" s="64"/>
      <c r="J748" s="64"/>
      <c r="K748" s="64"/>
      <c r="L748" s="64"/>
      <c r="M748" s="64"/>
      <c r="N748" s="64"/>
      <c r="O748" s="64"/>
      <c r="P748" s="64"/>
      <c r="Q748" s="64"/>
    </row>
    <row r="749" spans="9:17" x14ac:dyDescent="0.25">
      <c r="I749" s="64"/>
      <c r="J749" s="64"/>
      <c r="K749" s="64"/>
      <c r="L749" s="64"/>
      <c r="M749" s="64"/>
      <c r="N749" s="64"/>
      <c r="O749" s="64"/>
      <c r="P749" s="64"/>
      <c r="Q749" s="64"/>
    </row>
    <row r="750" spans="9:17" x14ac:dyDescent="0.25">
      <c r="I750" s="64"/>
      <c r="J750" s="64"/>
      <c r="K750" s="64"/>
      <c r="L750" s="64"/>
      <c r="M750" s="64"/>
      <c r="N750" s="64"/>
      <c r="O750" s="64"/>
      <c r="P750" s="64"/>
      <c r="Q750" s="64"/>
    </row>
    <row r="751" spans="9:17" x14ac:dyDescent="0.25">
      <c r="I751" s="64"/>
      <c r="J751" s="64"/>
      <c r="K751" s="64"/>
      <c r="L751" s="64"/>
      <c r="M751" s="64"/>
      <c r="N751" s="64"/>
      <c r="O751" s="64"/>
      <c r="P751" s="64"/>
      <c r="Q751" s="64"/>
    </row>
    <row r="752" spans="9:17" x14ac:dyDescent="0.25">
      <c r="I752" s="64"/>
      <c r="J752" s="64"/>
      <c r="K752" s="64"/>
      <c r="L752" s="64"/>
      <c r="M752" s="64"/>
      <c r="N752" s="64"/>
      <c r="O752" s="64"/>
      <c r="P752" s="64"/>
      <c r="Q752" s="64"/>
    </row>
    <row r="753" spans="9:17" x14ac:dyDescent="0.25">
      <c r="I753" s="64"/>
      <c r="J753" s="64"/>
      <c r="K753" s="64"/>
      <c r="L753" s="64"/>
      <c r="M753" s="64"/>
      <c r="N753" s="64"/>
      <c r="O753" s="64"/>
      <c r="P753" s="64"/>
      <c r="Q753" s="64"/>
    </row>
    <row r="754" spans="9:17" x14ac:dyDescent="0.25">
      <c r="I754" s="64"/>
      <c r="J754" s="64"/>
      <c r="K754" s="64"/>
      <c r="L754" s="64"/>
      <c r="M754" s="64"/>
      <c r="N754" s="64"/>
      <c r="O754" s="64"/>
      <c r="P754" s="64"/>
      <c r="Q754" s="64"/>
    </row>
    <row r="755" spans="9:17" x14ac:dyDescent="0.25">
      <c r="I755" s="64"/>
      <c r="J755" s="64"/>
      <c r="K755" s="64"/>
      <c r="L755" s="64"/>
      <c r="M755" s="64"/>
      <c r="N755" s="64"/>
      <c r="O755" s="64"/>
      <c r="P755" s="64"/>
      <c r="Q755" s="64"/>
    </row>
    <row r="756" spans="9:17" x14ac:dyDescent="0.25">
      <c r="I756" s="64"/>
      <c r="J756" s="64"/>
      <c r="K756" s="64"/>
      <c r="L756" s="64"/>
      <c r="M756" s="64"/>
      <c r="N756" s="64"/>
      <c r="O756" s="64"/>
      <c r="P756" s="64"/>
      <c r="Q756" s="64"/>
    </row>
    <row r="757" spans="9:17" x14ac:dyDescent="0.25">
      <c r="I757" s="64"/>
      <c r="J757" s="64"/>
      <c r="K757" s="64"/>
      <c r="L757" s="64"/>
      <c r="M757" s="64"/>
      <c r="N757" s="64"/>
      <c r="O757" s="64"/>
      <c r="P757" s="64"/>
      <c r="Q757" s="64"/>
    </row>
    <row r="758" spans="9:17" x14ac:dyDescent="0.25">
      <c r="I758" s="64"/>
      <c r="J758" s="64"/>
      <c r="K758" s="64"/>
      <c r="L758" s="64"/>
      <c r="M758" s="64"/>
      <c r="N758" s="64"/>
      <c r="O758" s="64"/>
      <c r="P758" s="64"/>
      <c r="Q758" s="64"/>
    </row>
    <row r="759" spans="9:17" x14ac:dyDescent="0.25">
      <c r="I759" s="64"/>
      <c r="J759" s="64"/>
      <c r="K759" s="64"/>
      <c r="L759" s="64"/>
      <c r="M759" s="64"/>
      <c r="N759" s="64"/>
      <c r="O759" s="64"/>
      <c r="P759" s="64"/>
      <c r="Q759" s="64"/>
    </row>
    <row r="760" spans="9:17" x14ac:dyDescent="0.25">
      <c r="I760" s="64"/>
      <c r="J760" s="64"/>
      <c r="K760" s="64"/>
      <c r="L760" s="64"/>
      <c r="M760" s="64"/>
      <c r="N760" s="64"/>
      <c r="O760" s="64"/>
      <c r="P760" s="64"/>
      <c r="Q760" s="64"/>
    </row>
    <row r="761" spans="9:17" x14ac:dyDescent="0.25">
      <c r="I761" s="64"/>
      <c r="J761" s="64"/>
      <c r="K761" s="64"/>
      <c r="L761" s="64"/>
      <c r="M761" s="64"/>
      <c r="N761" s="64"/>
      <c r="O761" s="64"/>
      <c r="P761" s="64"/>
      <c r="Q761" s="64"/>
    </row>
    <row r="762" spans="9:17" x14ac:dyDescent="0.25">
      <c r="I762" s="64"/>
      <c r="J762" s="64"/>
      <c r="K762" s="64"/>
      <c r="L762" s="64"/>
      <c r="M762" s="64"/>
      <c r="N762" s="64"/>
      <c r="O762" s="64"/>
      <c r="P762" s="64"/>
      <c r="Q762" s="64"/>
    </row>
    <row r="763" spans="9:17" x14ac:dyDescent="0.25">
      <c r="I763" s="64"/>
      <c r="J763" s="64"/>
      <c r="K763" s="64"/>
      <c r="L763" s="64"/>
      <c r="M763" s="64"/>
      <c r="N763" s="64"/>
      <c r="O763" s="64"/>
      <c r="P763" s="64"/>
      <c r="Q763" s="64"/>
    </row>
    <row r="764" spans="9:17" x14ac:dyDescent="0.25">
      <c r="I764" s="64"/>
      <c r="J764" s="64"/>
      <c r="K764" s="64"/>
      <c r="L764" s="64"/>
      <c r="M764" s="64"/>
      <c r="N764" s="64"/>
      <c r="O764" s="64"/>
      <c r="P764" s="64"/>
      <c r="Q764" s="64"/>
    </row>
    <row r="765" spans="9:17" x14ac:dyDescent="0.25">
      <c r="I765" s="64"/>
      <c r="J765" s="64"/>
      <c r="K765" s="64"/>
      <c r="L765" s="64"/>
      <c r="M765" s="64"/>
      <c r="N765" s="64"/>
      <c r="O765" s="64"/>
      <c r="P765" s="64"/>
      <c r="Q765" s="64"/>
    </row>
    <row r="766" spans="9:17" x14ac:dyDescent="0.25">
      <c r="I766" s="64"/>
      <c r="J766" s="64"/>
      <c r="K766" s="64"/>
      <c r="L766" s="64"/>
      <c r="M766" s="64"/>
      <c r="N766" s="64"/>
      <c r="O766" s="64"/>
      <c r="P766" s="64"/>
      <c r="Q766" s="64"/>
    </row>
    <row r="767" spans="9:17" x14ac:dyDescent="0.25">
      <c r="I767" s="64"/>
      <c r="J767" s="64"/>
      <c r="K767" s="64"/>
      <c r="L767" s="64"/>
      <c r="M767" s="64"/>
      <c r="N767" s="64"/>
      <c r="O767" s="64"/>
      <c r="P767" s="64"/>
      <c r="Q767" s="64"/>
    </row>
    <row r="768" spans="9:17" x14ac:dyDescent="0.25">
      <c r="I768" s="64"/>
      <c r="J768" s="64"/>
      <c r="K768" s="64"/>
      <c r="L768" s="64"/>
      <c r="M768" s="64"/>
      <c r="N768" s="64"/>
      <c r="O768" s="64"/>
      <c r="P768" s="64"/>
      <c r="Q768" s="64"/>
    </row>
    <row r="769" spans="9:17" x14ac:dyDescent="0.25">
      <c r="I769" s="64"/>
      <c r="J769" s="64"/>
      <c r="K769" s="64"/>
      <c r="L769" s="64"/>
      <c r="M769" s="64"/>
      <c r="N769" s="64"/>
      <c r="O769" s="64"/>
      <c r="P769" s="64"/>
      <c r="Q769" s="64"/>
    </row>
    <row r="770" spans="9:17" x14ac:dyDescent="0.25">
      <c r="I770" s="64"/>
      <c r="J770" s="64"/>
      <c r="K770" s="64"/>
      <c r="L770" s="64"/>
      <c r="M770" s="64"/>
      <c r="N770" s="64"/>
      <c r="O770" s="64"/>
      <c r="P770" s="64"/>
      <c r="Q770" s="64"/>
    </row>
    <row r="771" spans="9:17" x14ac:dyDescent="0.25">
      <c r="I771" s="64"/>
      <c r="J771" s="64"/>
      <c r="K771" s="64"/>
      <c r="L771" s="64"/>
      <c r="M771" s="64"/>
      <c r="N771" s="64"/>
      <c r="O771" s="64"/>
      <c r="P771" s="64"/>
      <c r="Q771" s="64"/>
    </row>
    <row r="772" spans="9:17" x14ac:dyDescent="0.25">
      <c r="I772" s="64"/>
      <c r="J772" s="64"/>
      <c r="K772" s="64"/>
      <c r="L772" s="64"/>
    </row>
    <row r="773" spans="9:17" x14ac:dyDescent="0.25">
      <c r="I773" s="64"/>
      <c r="J773" s="64"/>
      <c r="K773" s="64"/>
      <c r="L773" s="64"/>
    </row>
    <row r="774" spans="9:17" x14ac:dyDescent="0.25">
      <c r="I774" s="64"/>
      <c r="J774" s="64"/>
      <c r="K774" s="64"/>
      <c r="L774" s="64"/>
    </row>
    <row r="775" spans="9:17" x14ac:dyDescent="0.25">
      <c r="I775" s="64"/>
      <c r="J775" s="64"/>
      <c r="K775" s="64"/>
      <c r="L775" s="64"/>
    </row>
    <row r="776" spans="9:17" x14ac:dyDescent="0.25">
      <c r="I776" s="64"/>
      <c r="J776" s="64"/>
      <c r="K776" s="64"/>
      <c r="L776" s="64"/>
    </row>
    <row r="777" spans="9:17" x14ac:dyDescent="0.25">
      <c r="I777" s="64"/>
      <c r="J777" s="64"/>
      <c r="K777" s="64"/>
      <c r="L777" s="64"/>
    </row>
    <row r="778" spans="9:17" x14ac:dyDescent="0.25">
      <c r="I778" s="64"/>
      <c r="J778" s="64"/>
      <c r="K778" s="64"/>
      <c r="L778" s="64"/>
    </row>
    <row r="779" spans="9:17" x14ac:dyDescent="0.25">
      <c r="I779" s="64"/>
      <c r="J779" s="64"/>
      <c r="K779" s="64"/>
      <c r="L779" s="64"/>
    </row>
    <row r="780" spans="9:17" x14ac:dyDescent="0.25">
      <c r="I780" s="64"/>
      <c r="J780" s="64"/>
      <c r="K780" s="64"/>
      <c r="L780" s="64"/>
    </row>
    <row r="781" spans="9:17" x14ac:dyDescent="0.25">
      <c r="I781" s="64"/>
      <c r="J781" s="64"/>
      <c r="K781" s="64"/>
      <c r="L781" s="64"/>
    </row>
    <row r="782" spans="9:17" x14ac:dyDescent="0.25">
      <c r="I782" s="64"/>
      <c r="J782" s="64"/>
      <c r="K782" s="64"/>
      <c r="L782" s="64"/>
    </row>
    <row r="783" spans="9:17" x14ac:dyDescent="0.25">
      <c r="I783" s="64"/>
      <c r="J783" s="64"/>
      <c r="K783" s="64"/>
      <c r="L783" s="64"/>
    </row>
    <row r="784" spans="9:17" x14ac:dyDescent="0.25">
      <c r="I784" s="64"/>
      <c r="J784" s="64"/>
      <c r="K784" s="64"/>
      <c r="L784" s="64"/>
    </row>
    <row r="785" spans="9:12" x14ac:dyDescent="0.25">
      <c r="I785" s="64"/>
      <c r="J785" s="64"/>
      <c r="K785" s="64"/>
      <c r="L785" s="64"/>
    </row>
    <row r="786" spans="9:12" x14ac:dyDescent="0.25">
      <c r="I786" s="64"/>
      <c r="J786" s="64"/>
      <c r="K786" s="64"/>
      <c r="L786" s="64"/>
    </row>
    <row r="787" spans="9:12" x14ac:dyDescent="0.25">
      <c r="I787" s="64"/>
      <c r="J787" s="64"/>
      <c r="K787" s="64"/>
      <c r="L787" s="64"/>
    </row>
    <row r="788" spans="9:12" x14ac:dyDescent="0.25">
      <c r="I788" s="64"/>
      <c r="J788" s="64"/>
      <c r="K788" s="64"/>
      <c r="L788" s="64"/>
    </row>
    <row r="789" spans="9:12" x14ac:dyDescent="0.25">
      <c r="I789" s="64"/>
      <c r="J789" s="64"/>
      <c r="K789" s="64"/>
      <c r="L789" s="64"/>
    </row>
    <row r="790" spans="9:12" x14ac:dyDescent="0.25">
      <c r="I790" s="64"/>
      <c r="J790" s="64"/>
      <c r="K790" s="64"/>
      <c r="L790" s="64"/>
    </row>
    <row r="791" spans="9:12" x14ac:dyDescent="0.25">
      <c r="I791" s="64"/>
      <c r="J791" s="64"/>
      <c r="K791" s="64"/>
      <c r="L791" s="64"/>
    </row>
    <row r="792" spans="9:12" x14ac:dyDescent="0.25">
      <c r="I792" s="64"/>
      <c r="J792" s="64"/>
      <c r="K792" s="64"/>
      <c r="L792" s="64"/>
    </row>
    <row r="793" spans="9:12" x14ac:dyDescent="0.25">
      <c r="I793" s="64"/>
      <c r="J793" s="64"/>
      <c r="K793" s="64"/>
      <c r="L793" s="64"/>
    </row>
    <row r="794" spans="9:12" x14ac:dyDescent="0.25">
      <c r="I794" s="64"/>
      <c r="J794" s="64"/>
      <c r="K794" s="64"/>
      <c r="L794" s="64"/>
    </row>
    <row r="795" spans="9:12" x14ac:dyDescent="0.25">
      <c r="I795" s="64"/>
      <c r="J795" s="64"/>
      <c r="K795" s="64"/>
      <c r="L795" s="64"/>
    </row>
    <row r="796" spans="9:12" x14ac:dyDescent="0.25">
      <c r="I796" s="64"/>
      <c r="J796" s="64"/>
      <c r="K796" s="64"/>
      <c r="L796" s="64"/>
    </row>
    <row r="797" spans="9:12" x14ac:dyDescent="0.25">
      <c r="I797" s="64"/>
      <c r="J797" s="64"/>
      <c r="K797" s="64"/>
      <c r="L797" s="64"/>
    </row>
    <row r="798" spans="9:12" x14ac:dyDescent="0.25">
      <c r="I798" s="64"/>
      <c r="J798" s="64"/>
      <c r="K798" s="64"/>
      <c r="L798" s="64"/>
    </row>
    <row r="799" spans="9:12" x14ac:dyDescent="0.25">
      <c r="I799" s="64"/>
      <c r="J799" s="64"/>
      <c r="K799" s="64"/>
      <c r="L799" s="64"/>
    </row>
    <row r="800" spans="9:12" x14ac:dyDescent="0.25">
      <c r="I800" s="64"/>
      <c r="J800" s="64"/>
      <c r="K800" s="64"/>
      <c r="L800" s="64"/>
    </row>
    <row r="801" spans="9:12" x14ac:dyDescent="0.25">
      <c r="I801" s="64"/>
      <c r="J801" s="64"/>
      <c r="K801" s="64"/>
      <c r="L801" s="64"/>
    </row>
    <row r="802" spans="9:12" x14ac:dyDescent="0.25">
      <c r="I802" s="64"/>
      <c r="J802" s="64"/>
      <c r="K802" s="64"/>
      <c r="L802" s="64"/>
    </row>
    <row r="803" spans="9:12" x14ac:dyDescent="0.25">
      <c r="I803" s="64"/>
      <c r="J803" s="64"/>
      <c r="K803" s="64"/>
      <c r="L803" s="64"/>
    </row>
    <row r="804" spans="9:12" x14ac:dyDescent="0.25">
      <c r="I804" s="64"/>
      <c r="J804" s="64"/>
      <c r="K804" s="64"/>
      <c r="L804" s="64"/>
    </row>
    <row r="805" spans="9:12" x14ac:dyDescent="0.25">
      <c r="I805" s="64"/>
      <c r="J805" s="64"/>
      <c r="K805" s="64"/>
      <c r="L805" s="64"/>
    </row>
    <row r="806" spans="9:12" x14ac:dyDescent="0.25">
      <c r="I806" s="64"/>
      <c r="J806" s="64"/>
      <c r="K806" s="64"/>
      <c r="L806" s="64"/>
    </row>
    <row r="807" spans="9:12" x14ac:dyDescent="0.25">
      <c r="I807" s="64"/>
      <c r="J807" s="64"/>
      <c r="K807" s="64"/>
      <c r="L807" s="64"/>
    </row>
    <row r="808" spans="9:12" x14ac:dyDescent="0.25">
      <c r="I808" s="64"/>
      <c r="J808" s="64"/>
      <c r="K808" s="64"/>
      <c r="L808" s="64"/>
    </row>
    <row r="809" spans="9:12" x14ac:dyDescent="0.25">
      <c r="I809" s="64"/>
      <c r="J809" s="64"/>
      <c r="K809" s="64"/>
      <c r="L809" s="64"/>
    </row>
    <row r="810" spans="9:12" x14ac:dyDescent="0.25">
      <c r="I810" s="64"/>
      <c r="J810" s="64"/>
      <c r="K810" s="64"/>
      <c r="L810" s="64"/>
    </row>
    <row r="811" spans="9:12" x14ac:dyDescent="0.25">
      <c r="I811" s="64"/>
      <c r="J811" s="64"/>
      <c r="K811" s="64"/>
      <c r="L811" s="64"/>
    </row>
    <row r="812" spans="9:12" x14ac:dyDescent="0.25">
      <c r="I812" s="64"/>
      <c r="J812" s="64"/>
      <c r="K812" s="64"/>
      <c r="L812" s="64"/>
    </row>
    <row r="813" spans="9:12" x14ac:dyDescent="0.25">
      <c r="I813" s="64"/>
      <c r="J813" s="64"/>
      <c r="K813" s="64"/>
      <c r="L813" s="64"/>
    </row>
    <row r="814" spans="9:12" x14ac:dyDescent="0.25">
      <c r="I814" s="64"/>
      <c r="J814" s="64"/>
      <c r="K814" s="64"/>
      <c r="L814" s="64"/>
    </row>
    <row r="815" spans="9:12" x14ac:dyDescent="0.25">
      <c r="I815" s="64"/>
      <c r="J815" s="64"/>
      <c r="K815" s="64"/>
      <c r="L815" s="64"/>
    </row>
    <row r="816" spans="9:12" x14ac:dyDescent="0.25">
      <c r="I816" s="64"/>
      <c r="J816" s="64"/>
      <c r="K816" s="64"/>
      <c r="L816" s="64"/>
    </row>
    <row r="817" spans="9:12" x14ac:dyDescent="0.25">
      <c r="I817" s="64"/>
      <c r="J817" s="64"/>
      <c r="K817" s="64"/>
      <c r="L817" s="64"/>
    </row>
    <row r="818" spans="9:12" x14ac:dyDescent="0.25">
      <c r="I818" s="64"/>
      <c r="J818" s="64"/>
      <c r="K818" s="64"/>
      <c r="L818" s="64"/>
    </row>
    <row r="819" spans="9:12" x14ac:dyDescent="0.25">
      <c r="I819" s="64"/>
      <c r="J819" s="64"/>
      <c r="K819" s="64"/>
      <c r="L819" s="64"/>
    </row>
    <row r="820" spans="9:12" x14ac:dyDescent="0.25">
      <c r="I820" s="64"/>
      <c r="J820" s="64"/>
      <c r="K820" s="64"/>
      <c r="L820" s="64"/>
    </row>
    <row r="821" spans="9:12" x14ac:dyDescent="0.25">
      <c r="I821" s="64"/>
      <c r="J821" s="64"/>
      <c r="K821" s="64"/>
      <c r="L821" s="64"/>
    </row>
    <row r="822" spans="9:12" x14ac:dyDescent="0.25">
      <c r="I822" s="64"/>
      <c r="J822" s="64"/>
      <c r="K822" s="64"/>
      <c r="L822" s="64"/>
    </row>
    <row r="823" spans="9:12" x14ac:dyDescent="0.25">
      <c r="I823" s="64"/>
      <c r="J823" s="64"/>
      <c r="K823" s="64"/>
      <c r="L823" s="64"/>
    </row>
    <row r="824" spans="9:12" x14ac:dyDescent="0.25">
      <c r="I824" s="64"/>
      <c r="J824" s="64"/>
      <c r="K824" s="64"/>
      <c r="L824" s="64"/>
    </row>
    <row r="825" spans="9:12" x14ac:dyDescent="0.25">
      <c r="I825" s="64"/>
      <c r="J825" s="64"/>
      <c r="K825" s="64"/>
      <c r="L825" s="64"/>
    </row>
    <row r="826" spans="9:12" x14ac:dyDescent="0.25">
      <c r="I826" s="64"/>
      <c r="J826" s="64"/>
      <c r="K826" s="64"/>
      <c r="L826" s="64"/>
    </row>
    <row r="827" spans="9:12" x14ac:dyDescent="0.25">
      <c r="I827" s="64"/>
      <c r="J827" s="64"/>
      <c r="K827" s="64"/>
      <c r="L827" s="64"/>
    </row>
    <row r="828" spans="9:12" x14ac:dyDescent="0.25">
      <c r="I828" s="64"/>
      <c r="J828" s="64"/>
      <c r="K828" s="64"/>
      <c r="L828" s="64"/>
    </row>
    <row r="829" spans="9:12" x14ac:dyDescent="0.25">
      <c r="I829" s="64"/>
      <c r="J829" s="64"/>
      <c r="K829" s="64"/>
      <c r="L829" s="64"/>
    </row>
    <row r="830" spans="9:12" x14ac:dyDescent="0.25">
      <c r="I830" s="64"/>
      <c r="J830" s="64"/>
      <c r="K830" s="64"/>
      <c r="L830" s="64"/>
    </row>
    <row r="831" spans="9:12" x14ac:dyDescent="0.25">
      <c r="I831" s="64"/>
      <c r="J831" s="64"/>
      <c r="K831" s="64"/>
      <c r="L831" s="64"/>
    </row>
    <row r="832" spans="9:12" x14ac:dyDescent="0.25">
      <c r="I832" s="64"/>
      <c r="J832" s="64"/>
      <c r="K832" s="64"/>
      <c r="L832" s="64"/>
    </row>
    <row r="833" spans="9:12" x14ac:dyDescent="0.25">
      <c r="I833" s="64"/>
      <c r="J833" s="64"/>
      <c r="K833" s="64"/>
      <c r="L833" s="64"/>
    </row>
    <row r="834" spans="9:12" x14ac:dyDescent="0.25">
      <c r="I834" s="64"/>
      <c r="J834" s="64"/>
      <c r="K834" s="64"/>
      <c r="L834" s="64"/>
    </row>
    <row r="835" spans="9:12" x14ac:dyDescent="0.25">
      <c r="I835" s="64"/>
      <c r="J835" s="64"/>
      <c r="K835" s="64"/>
      <c r="L835" s="64"/>
    </row>
    <row r="836" spans="9:12" x14ac:dyDescent="0.25">
      <c r="I836" s="64"/>
      <c r="J836" s="64"/>
      <c r="K836" s="64"/>
      <c r="L836" s="64"/>
    </row>
    <row r="837" spans="9:12" x14ac:dyDescent="0.25">
      <c r="I837" s="64"/>
      <c r="J837" s="64"/>
      <c r="K837" s="64"/>
      <c r="L837" s="64"/>
    </row>
    <row r="838" spans="9:12" x14ac:dyDescent="0.25">
      <c r="I838" s="64"/>
      <c r="J838" s="64"/>
      <c r="K838" s="64"/>
      <c r="L838" s="64"/>
    </row>
    <row r="839" spans="9:12" x14ac:dyDescent="0.25">
      <c r="I839" s="64"/>
      <c r="J839" s="64"/>
      <c r="K839" s="64"/>
      <c r="L839" s="64"/>
    </row>
    <row r="840" spans="9:12" x14ac:dyDescent="0.25">
      <c r="I840" s="64"/>
      <c r="J840" s="64"/>
      <c r="K840" s="64"/>
      <c r="L840" s="64"/>
    </row>
    <row r="841" spans="9:12" x14ac:dyDescent="0.25">
      <c r="I841" s="64"/>
      <c r="J841" s="64"/>
      <c r="K841" s="64"/>
      <c r="L841" s="64"/>
    </row>
    <row r="842" spans="9:12" x14ac:dyDescent="0.25">
      <c r="I842" s="64"/>
      <c r="J842" s="64"/>
      <c r="K842" s="64"/>
      <c r="L842" s="64"/>
    </row>
    <row r="843" spans="9:12" x14ac:dyDescent="0.25">
      <c r="I843" s="64"/>
      <c r="J843" s="64"/>
      <c r="K843" s="64"/>
      <c r="L843" s="64"/>
    </row>
    <row r="844" spans="9:12" x14ac:dyDescent="0.25">
      <c r="I844" s="64"/>
      <c r="J844" s="64"/>
      <c r="K844" s="64"/>
      <c r="L844" s="64"/>
    </row>
    <row r="845" spans="9:12" x14ac:dyDescent="0.25">
      <c r="I845" s="64"/>
      <c r="J845" s="64"/>
      <c r="K845" s="64"/>
      <c r="L845" s="64"/>
    </row>
    <row r="846" spans="9:12" x14ac:dyDescent="0.25">
      <c r="I846" s="64"/>
      <c r="J846" s="64"/>
      <c r="K846" s="64"/>
      <c r="L846" s="64"/>
    </row>
    <row r="847" spans="9:12" x14ac:dyDescent="0.25">
      <c r="I847" s="64"/>
      <c r="J847" s="64"/>
      <c r="K847" s="64"/>
      <c r="L847" s="64"/>
    </row>
    <row r="848" spans="9:12" x14ac:dyDescent="0.25">
      <c r="I848" s="64"/>
      <c r="J848" s="64"/>
      <c r="K848" s="64"/>
      <c r="L848" s="64"/>
    </row>
    <row r="849" spans="9:12" x14ac:dyDescent="0.25">
      <c r="I849" s="64"/>
      <c r="J849" s="64"/>
      <c r="K849" s="64"/>
      <c r="L849" s="64"/>
    </row>
    <row r="850" spans="9:12" x14ac:dyDescent="0.25">
      <c r="I850" s="64"/>
      <c r="J850" s="64"/>
      <c r="K850" s="64"/>
      <c r="L850" s="64"/>
    </row>
    <row r="851" spans="9:12" x14ac:dyDescent="0.25">
      <c r="I851" s="64"/>
      <c r="J851" s="64"/>
      <c r="K851" s="64"/>
      <c r="L851" s="64"/>
    </row>
    <row r="852" spans="9:12" x14ac:dyDescent="0.25">
      <c r="I852" s="64"/>
      <c r="J852" s="64"/>
      <c r="K852" s="64"/>
      <c r="L852" s="64"/>
    </row>
    <row r="853" spans="9:12" x14ac:dyDescent="0.25">
      <c r="I853" s="64"/>
      <c r="J853" s="64"/>
      <c r="K853" s="64"/>
      <c r="L853" s="64"/>
    </row>
    <row r="854" spans="9:12" x14ac:dyDescent="0.25">
      <c r="I854" s="64"/>
      <c r="J854" s="64"/>
      <c r="K854" s="64"/>
      <c r="L854" s="64"/>
    </row>
    <row r="855" spans="9:12" x14ac:dyDescent="0.25">
      <c r="I855" s="64"/>
      <c r="J855" s="64"/>
      <c r="K855" s="64"/>
      <c r="L855" s="64"/>
    </row>
    <row r="856" spans="9:12" x14ac:dyDescent="0.25">
      <c r="I856" s="64"/>
      <c r="J856" s="64"/>
      <c r="K856" s="64"/>
      <c r="L856" s="64"/>
    </row>
    <row r="857" spans="9:12" x14ac:dyDescent="0.25">
      <c r="I857" s="64"/>
      <c r="J857" s="64"/>
      <c r="K857" s="64"/>
      <c r="L857" s="64"/>
    </row>
    <row r="858" spans="9:12" x14ac:dyDescent="0.25">
      <c r="I858" s="64"/>
      <c r="J858" s="64"/>
      <c r="K858" s="64"/>
      <c r="L858" s="64"/>
    </row>
    <row r="859" spans="9:12" x14ac:dyDescent="0.25">
      <c r="I859" s="64"/>
      <c r="J859" s="64"/>
      <c r="K859" s="64"/>
      <c r="L859" s="64"/>
    </row>
    <row r="860" spans="9:12" x14ac:dyDescent="0.25">
      <c r="I860" s="64"/>
      <c r="J860" s="64"/>
      <c r="K860" s="64"/>
      <c r="L860" s="64"/>
    </row>
    <row r="861" spans="9:12" x14ac:dyDescent="0.25">
      <c r="I861" s="64"/>
      <c r="J861" s="64"/>
      <c r="K861" s="64"/>
      <c r="L861" s="64"/>
    </row>
    <row r="862" spans="9:12" x14ac:dyDescent="0.25">
      <c r="I862" s="64"/>
      <c r="J862" s="64"/>
      <c r="K862" s="64"/>
      <c r="L862" s="64"/>
    </row>
    <row r="863" spans="9:12" x14ac:dyDescent="0.25">
      <c r="I863" s="64"/>
      <c r="J863" s="64"/>
      <c r="K863" s="64"/>
      <c r="L863" s="64"/>
    </row>
    <row r="864" spans="9:12" x14ac:dyDescent="0.25">
      <c r="I864" s="64"/>
      <c r="J864" s="64"/>
      <c r="K864" s="64"/>
      <c r="L864" s="64"/>
    </row>
    <row r="865" spans="9:12" x14ac:dyDescent="0.25">
      <c r="I865" s="64"/>
      <c r="J865" s="64"/>
      <c r="K865" s="64"/>
      <c r="L865" s="64"/>
    </row>
    <row r="866" spans="9:12" x14ac:dyDescent="0.25">
      <c r="I866" s="64"/>
      <c r="J866" s="64"/>
      <c r="K866" s="64"/>
      <c r="L866" s="64"/>
    </row>
    <row r="867" spans="9:12" x14ac:dyDescent="0.25">
      <c r="I867" s="64"/>
      <c r="J867" s="64"/>
      <c r="K867" s="64"/>
      <c r="L867" s="64"/>
    </row>
    <row r="868" spans="9:12" x14ac:dyDescent="0.25">
      <c r="I868" s="64"/>
      <c r="J868" s="64"/>
      <c r="K868" s="64"/>
      <c r="L868" s="64"/>
    </row>
    <row r="869" spans="9:12" x14ac:dyDescent="0.25">
      <c r="I869" s="64"/>
      <c r="J869" s="64"/>
      <c r="K869" s="64"/>
      <c r="L869" s="64"/>
    </row>
    <row r="870" spans="9:12" x14ac:dyDescent="0.25">
      <c r="I870" s="64"/>
      <c r="J870" s="64"/>
      <c r="K870" s="64"/>
      <c r="L870" s="64"/>
    </row>
    <row r="871" spans="9:12" x14ac:dyDescent="0.25">
      <c r="I871" s="64"/>
      <c r="J871" s="64"/>
      <c r="K871" s="64"/>
      <c r="L871" s="64"/>
    </row>
    <row r="872" spans="9:12" x14ac:dyDescent="0.25">
      <c r="I872" s="64"/>
      <c r="J872" s="64"/>
      <c r="K872" s="64"/>
      <c r="L872" s="64"/>
    </row>
    <row r="873" spans="9:12" x14ac:dyDescent="0.25">
      <c r="I873" s="64"/>
      <c r="J873" s="64"/>
      <c r="K873" s="64"/>
      <c r="L873" s="64"/>
    </row>
    <row r="874" spans="9:12" x14ac:dyDescent="0.25">
      <c r="I874" s="64"/>
      <c r="J874" s="64"/>
      <c r="K874" s="64"/>
      <c r="L874" s="64"/>
    </row>
    <row r="875" spans="9:12" x14ac:dyDescent="0.25">
      <c r="I875" s="64"/>
      <c r="J875" s="64"/>
      <c r="K875" s="64"/>
      <c r="L875" s="64"/>
    </row>
    <row r="876" spans="9:12" x14ac:dyDescent="0.25">
      <c r="I876" s="64"/>
      <c r="J876" s="64"/>
      <c r="K876" s="64"/>
      <c r="L876" s="64"/>
    </row>
    <row r="877" spans="9:12" x14ac:dyDescent="0.25">
      <c r="I877" s="64"/>
      <c r="J877" s="64"/>
      <c r="K877" s="64"/>
      <c r="L877" s="64"/>
    </row>
    <row r="878" spans="9:12" x14ac:dyDescent="0.25">
      <c r="I878" s="64"/>
      <c r="J878" s="64"/>
      <c r="K878" s="64"/>
      <c r="L878" s="64"/>
    </row>
    <row r="879" spans="9:12" x14ac:dyDescent="0.25">
      <c r="I879" s="64"/>
      <c r="J879" s="64"/>
      <c r="K879" s="64"/>
      <c r="L879" s="64"/>
    </row>
    <row r="880" spans="9:12" x14ac:dyDescent="0.25">
      <c r="I880" s="64"/>
      <c r="J880" s="64"/>
      <c r="K880" s="64"/>
      <c r="L880" s="64"/>
    </row>
    <row r="881" spans="9:12" x14ac:dyDescent="0.25">
      <c r="I881" s="64"/>
      <c r="J881" s="64"/>
      <c r="K881" s="64"/>
      <c r="L881" s="64"/>
    </row>
    <row r="882" spans="9:12" x14ac:dyDescent="0.25">
      <c r="I882" s="64"/>
      <c r="J882" s="64"/>
      <c r="K882" s="64"/>
      <c r="L882" s="64"/>
    </row>
    <row r="883" spans="9:12" x14ac:dyDescent="0.25">
      <c r="I883" s="64"/>
      <c r="J883" s="64"/>
      <c r="K883" s="64"/>
      <c r="L883" s="64"/>
    </row>
    <row r="884" spans="9:12" x14ac:dyDescent="0.25">
      <c r="I884" s="64"/>
      <c r="J884" s="64"/>
      <c r="K884" s="64"/>
      <c r="L884" s="64"/>
    </row>
    <row r="885" spans="9:12" x14ac:dyDescent="0.25">
      <c r="I885" s="64"/>
      <c r="J885" s="64"/>
      <c r="K885" s="64"/>
      <c r="L885" s="64"/>
    </row>
    <row r="886" spans="9:12" x14ac:dyDescent="0.25">
      <c r="I886" s="64"/>
      <c r="J886" s="64"/>
      <c r="K886" s="64"/>
      <c r="L886" s="64"/>
    </row>
    <row r="887" spans="9:12" x14ac:dyDescent="0.25">
      <c r="I887" s="64"/>
      <c r="J887" s="64"/>
      <c r="K887" s="64"/>
      <c r="L887" s="64"/>
    </row>
    <row r="888" spans="9:12" x14ac:dyDescent="0.25">
      <c r="I888" s="64"/>
      <c r="J888" s="64"/>
      <c r="K888" s="64"/>
      <c r="L888" s="64"/>
    </row>
    <row r="889" spans="9:12" x14ac:dyDescent="0.25">
      <c r="I889" s="64"/>
      <c r="J889" s="64"/>
      <c r="K889" s="64"/>
      <c r="L889" s="64"/>
    </row>
    <row r="890" spans="9:12" x14ac:dyDescent="0.25">
      <c r="I890" s="64"/>
      <c r="J890" s="64"/>
      <c r="K890" s="64"/>
      <c r="L890" s="64"/>
    </row>
    <row r="891" spans="9:12" x14ac:dyDescent="0.25">
      <c r="I891" s="64"/>
      <c r="J891" s="64"/>
      <c r="K891" s="64"/>
      <c r="L891" s="64"/>
    </row>
    <row r="892" spans="9:12" x14ac:dyDescent="0.25">
      <c r="I892" s="64"/>
      <c r="J892" s="64"/>
      <c r="K892" s="64"/>
      <c r="L892" s="64"/>
    </row>
    <row r="893" spans="9:12" x14ac:dyDescent="0.25">
      <c r="I893" s="64"/>
      <c r="J893" s="64"/>
      <c r="K893" s="64"/>
      <c r="L893" s="64"/>
    </row>
    <row r="894" spans="9:12" x14ac:dyDescent="0.25">
      <c r="I894" s="64"/>
      <c r="J894" s="64"/>
      <c r="K894" s="64"/>
      <c r="L894" s="64"/>
    </row>
    <row r="895" spans="9:12" x14ac:dyDescent="0.25">
      <c r="I895" s="64"/>
      <c r="J895" s="64"/>
      <c r="K895" s="64"/>
      <c r="L895" s="64"/>
    </row>
    <row r="896" spans="9:12" x14ac:dyDescent="0.25">
      <c r="I896" s="64"/>
      <c r="J896" s="64"/>
      <c r="K896" s="64"/>
      <c r="L896" s="64"/>
    </row>
    <row r="897" spans="9:12" x14ac:dyDescent="0.25">
      <c r="I897" s="64"/>
      <c r="J897" s="64"/>
      <c r="K897" s="64"/>
      <c r="L897" s="64"/>
    </row>
    <row r="898" spans="9:12" x14ac:dyDescent="0.25">
      <c r="I898" s="64"/>
      <c r="J898" s="64"/>
      <c r="K898" s="64"/>
      <c r="L898" s="64"/>
    </row>
    <row r="899" spans="9:12" x14ac:dyDescent="0.25">
      <c r="I899" s="64"/>
      <c r="J899" s="64"/>
      <c r="K899" s="64"/>
      <c r="L899" s="64"/>
    </row>
    <row r="900" spans="9:12" x14ac:dyDescent="0.25">
      <c r="I900" s="64"/>
      <c r="J900" s="64"/>
      <c r="K900" s="64"/>
      <c r="L900" s="64"/>
    </row>
    <row r="901" spans="9:12" x14ac:dyDescent="0.25">
      <c r="I901" s="64"/>
      <c r="J901" s="64"/>
      <c r="K901" s="64"/>
      <c r="L901" s="64"/>
    </row>
    <row r="902" spans="9:12" x14ac:dyDescent="0.25">
      <c r="I902" s="64"/>
      <c r="J902" s="64"/>
      <c r="K902" s="64"/>
      <c r="L902" s="64"/>
    </row>
    <row r="903" spans="9:12" x14ac:dyDescent="0.25">
      <c r="I903" s="64"/>
      <c r="J903" s="64"/>
      <c r="K903" s="64"/>
      <c r="L903" s="64"/>
    </row>
    <row r="904" spans="9:12" x14ac:dyDescent="0.25">
      <c r="I904" s="64"/>
      <c r="J904" s="64"/>
      <c r="K904" s="64"/>
      <c r="L904" s="64"/>
    </row>
    <row r="905" spans="9:12" x14ac:dyDescent="0.25">
      <c r="I905" s="64"/>
      <c r="J905" s="64"/>
      <c r="K905" s="64"/>
      <c r="L905" s="64"/>
    </row>
    <row r="906" spans="9:12" x14ac:dyDescent="0.25">
      <c r="I906" s="64"/>
      <c r="J906" s="64"/>
      <c r="K906" s="64"/>
      <c r="L906" s="64"/>
    </row>
    <row r="907" spans="9:12" x14ac:dyDescent="0.25">
      <c r="I907" s="64"/>
      <c r="J907" s="64"/>
      <c r="K907" s="64"/>
      <c r="L907" s="64"/>
    </row>
    <row r="908" spans="9:12" x14ac:dyDescent="0.25">
      <c r="I908" s="64"/>
      <c r="J908" s="64"/>
      <c r="K908" s="64"/>
      <c r="L908" s="64"/>
    </row>
    <row r="909" spans="9:12" x14ac:dyDescent="0.25">
      <c r="I909" s="64"/>
      <c r="J909" s="64"/>
      <c r="K909" s="64"/>
      <c r="L909" s="64"/>
    </row>
    <row r="910" spans="9:12" x14ac:dyDescent="0.25">
      <c r="I910" s="64"/>
      <c r="J910" s="64"/>
      <c r="K910" s="64"/>
      <c r="L910" s="64"/>
    </row>
    <row r="911" spans="9:12" x14ac:dyDescent="0.25">
      <c r="I911" s="64"/>
      <c r="J911" s="64"/>
      <c r="K911" s="64"/>
      <c r="L911" s="64"/>
    </row>
    <row r="912" spans="9:12" x14ac:dyDescent="0.25">
      <c r="I912" s="64"/>
      <c r="J912" s="64"/>
      <c r="K912" s="64"/>
      <c r="L912" s="64"/>
    </row>
    <row r="913" spans="9:12" x14ac:dyDescent="0.25">
      <c r="I913" s="64"/>
      <c r="J913" s="64"/>
      <c r="K913" s="64"/>
      <c r="L913" s="64"/>
    </row>
    <row r="914" spans="9:12" x14ac:dyDescent="0.25">
      <c r="I914" s="64"/>
      <c r="J914" s="64"/>
      <c r="K914" s="64"/>
      <c r="L914" s="64"/>
    </row>
    <row r="915" spans="9:12" x14ac:dyDescent="0.25">
      <c r="I915" s="64"/>
      <c r="J915" s="64"/>
      <c r="K915" s="64"/>
      <c r="L915" s="64"/>
    </row>
    <row r="916" spans="9:12" x14ac:dyDescent="0.25">
      <c r="I916" s="64"/>
      <c r="J916" s="64"/>
      <c r="K916" s="64"/>
      <c r="L916" s="64"/>
    </row>
    <row r="917" spans="9:12" x14ac:dyDescent="0.25">
      <c r="I917" s="64"/>
      <c r="J917" s="64"/>
      <c r="K917" s="64"/>
      <c r="L917" s="64"/>
    </row>
    <row r="918" spans="9:12" x14ac:dyDescent="0.25">
      <c r="I918" s="64"/>
      <c r="J918" s="64"/>
      <c r="K918" s="64"/>
      <c r="L918" s="64"/>
    </row>
    <row r="919" spans="9:12" x14ac:dyDescent="0.25">
      <c r="I919" s="64"/>
      <c r="J919" s="64"/>
      <c r="K919" s="64"/>
      <c r="L919" s="64"/>
    </row>
    <row r="920" spans="9:12" x14ac:dyDescent="0.25">
      <c r="I920" s="64"/>
      <c r="J920" s="64"/>
      <c r="K920" s="64"/>
      <c r="L920" s="64"/>
    </row>
    <row r="921" spans="9:12" x14ac:dyDescent="0.25">
      <c r="I921" s="64"/>
      <c r="J921" s="64"/>
      <c r="K921" s="64"/>
      <c r="L921" s="64"/>
    </row>
    <row r="922" spans="9:12" x14ac:dyDescent="0.25">
      <c r="I922" s="64"/>
      <c r="J922" s="64"/>
      <c r="K922" s="64"/>
      <c r="L922" s="64"/>
    </row>
    <row r="923" spans="9:12" x14ac:dyDescent="0.25">
      <c r="I923" s="64"/>
      <c r="J923" s="64"/>
      <c r="K923" s="64"/>
      <c r="L923" s="64"/>
    </row>
    <row r="924" spans="9:12" x14ac:dyDescent="0.25">
      <c r="I924" s="64"/>
      <c r="J924" s="64"/>
      <c r="K924" s="64"/>
      <c r="L924" s="64"/>
    </row>
    <row r="925" spans="9:12" x14ac:dyDescent="0.25">
      <c r="I925" s="64"/>
      <c r="J925" s="64"/>
      <c r="K925" s="64"/>
      <c r="L925" s="64"/>
    </row>
    <row r="926" spans="9:12" x14ac:dyDescent="0.25">
      <c r="I926" s="64"/>
      <c r="J926" s="64"/>
      <c r="K926" s="64"/>
      <c r="L926" s="64"/>
    </row>
    <row r="927" spans="9:12" x14ac:dyDescent="0.25">
      <c r="I927" s="64"/>
      <c r="J927" s="64"/>
      <c r="K927" s="64"/>
      <c r="L927" s="64"/>
    </row>
    <row r="928" spans="9:12" x14ac:dyDescent="0.25">
      <c r="I928" s="64"/>
      <c r="J928" s="64"/>
      <c r="K928" s="64"/>
      <c r="L928" s="64"/>
    </row>
    <row r="929" spans="9:12" x14ac:dyDescent="0.25">
      <c r="I929" s="64"/>
      <c r="J929" s="64"/>
      <c r="K929" s="64"/>
      <c r="L929" s="64"/>
    </row>
    <row r="930" spans="9:12" x14ac:dyDescent="0.25">
      <c r="I930" s="64"/>
      <c r="J930" s="64"/>
      <c r="K930" s="64"/>
      <c r="L930" s="64"/>
    </row>
    <row r="931" spans="9:12" x14ac:dyDescent="0.25">
      <c r="I931" s="64"/>
      <c r="J931" s="64"/>
      <c r="K931" s="64"/>
      <c r="L931" s="64"/>
    </row>
    <row r="932" spans="9:12" x14ac:dyDescent="0.25">
      <c r="I932" s="64"/>
      <c r="J932" s="64"/>
      <c r="K932" s="64"/>
      <c r="L932" s="64"/>
    </row>
    <row r="933" spans="9:12" x14ac:dyDescent="0.25">
      <c r="I933" s="64"/>
      <c r="J933" s="64"/>
      <c r="K933" s="64"/>
      <c r="L933" s="64"/>
    </row>
    <row r="934" spans="9:12" x14ac:dyDescent="0.25">
      <c r="I934" s="64"/>
      <c r="J934" s="64"/>
      <c r="K934" s="64"/>
      <c r="L934" s="64"/>
    </row>
    <row r="935" spans="9:12" x14ac:dyDescent="0.25">
      <c r="I935" s="64"/>
      <c r="J935" s="64"/>
      <c r="K935" s="64"/>
      <c r="L935" s="64"/>
    </row>
    <row r="936" spans="9:12" x14ac:dyDescent="0.25">
      <c r="I936" s="64"/>
      <c r="J936" s="64"/>
      <c r="K936" s="64"/>
      <c r="L936" s="64"/>
    </row>
    <row r="937" spans="9:12" x14ac:dyDescent="0.25">
      <c r="I937" s="64"/>
      <c r="J937" s="64"/>
      <c r="K937" s="64"/>
      <c r="L937" s="64"/>
    </row>
    <row r="938" spans="9:12" x14ac:dyDescent="0.25">
      <c r="I938" s="64"/>
      <c r="J938" s="64"/>
      <c r="K938" s="64"/>
      <c r="L938" s="64"/>
    </row>
    <row r="939" spans="9:12" x14ac:dyDescent="0.25">
      <c r="I939" s="64"/>
      <c r="J939" s="64"/>
      <c r="K939" s="64"/>
      <c r="L939" s="64"/>
    </row>
    <row r="940" spans="9:12" x14ac:dyDescent="0.25">
      <c r="I940" s="64"/>
      <c r="J940" s="64"/>
      <c r="K940" s="64"/>
      <c r="L940" s="64"/>
    </row>
    <row r="941" spans="9:12" x14ac:dyDescent="0.25">
      <c r="I941" s="64"/>
      <c r="J941" s="64"/>
      <c r="K941" s="64"/>
      <c r="L941" s="64"/>
    </row>
    <row r="942" spans="9:12" x14ac:dyDescent="0.25">
      <c r="I942" s="64"/>
      <c r="J942" s="64"/>
      <c r="K942" s="64"/>
      <c r="L942" s="64"/>
    </row>
    <row r="943" spans="9:12" x14ac:dyDescent="0.25">
      <c r="I943" s="64"/>
      <c r="J943" s="64"/>
      <c r="K943" s="64"/>
      <c r="L943" s="64"/>
    </row>
    <row r="944" spans="9:12" x14ac:dyDescent="0.25">
      <c r="I944" s="64"/>
      <c r="J944" s="64"/>
      <c r="K944" s="64"/>
      <c r="L944" s="64"/>
    </row>
    <row r="945" spans="9:12" x14ac:dyDescent="0.25">
      <c r="I945" s="64"/>
      <c r="J945" s="64"/>
      <c r="K945" s="64"/>
      <c r="L945" s="64"/>
    </row>
    <row r="946" spans="9:12" x14ac:dyDescent="0.25">
      <c r="I946" s="64"/>
      <c r="J946" s="64"/>
      <c r="K946" s="64"/>
      <c r="L946" s="64"/>
    </row>
    <row r="947" spans="9:12" x14ac:dyDescent="0.25">
      <c r="I947" s="64"/>
      <c r="J947" s="64"/>
      <c r="K947" s="64"/>
      <c r="L947" s="64"/>
    </row>
    <row r="948" spans="9:12" x14ac:dyDescent="0.25">
      <c r="I948" s="64"/>
      <c r="J948" s="64"/>
      <c r="K948" s="64"/>
      <c r="L948" s="64"/>
    </row>
    <row r="949" spans="9:12" x14ac:dyDescent="0.25">
      <c r="I949" s="64"/>
      <c r="J949" s="64"/>
      <c r="K949" s="64"/>
      <c r="L949" s="64"/>
    </row>
    <row r="950" spans="9:12" x14ac:dyDescent="0.25">
      <c r="I950" s="64"/>
      <c r="J950" s="64"/>
      <c r="K950" s="64"/>
      <c r="L950" s="64"/>
    </row>
    <row r="951" spans="9:12" x14ac:dyDescent="0.25">
      <c r="I951" s="64"/>
      <c r="J951" s="64"/>
      <c r="K951" s="64"/>
      <c r="L951" s="64"/>
    </row>
    <row r="952" spans="9:12" x14ac:dyDescent="0.25">
      <c r="I952" s="64"/>
      <c r="J952" s="64"/>
      <c r="K952" s="64"/>
      <c r="L952" s="64"/>
    </row>
    <row r="953" spans="9:12" x14ac:dyDescent="0.25">
      <c r="I953" s="64"/>
      <c r="J953" s="64"/>
      <c r="K953" s="64"/>
      <c r="L953" s="64"/>
    </row>
    <row r="954" spans="9:12" x14ac:dyDescent="0.25">
      <c r="I954" s="64"/>
      <c r="J954" s="64"/>
      <c r="K954" s="64"/>
      <c r="L954" s="64"/>
    </row>
    <row r="955" spans="9:12" x14ac:dyDescent="0.25">
      <c r="I955" s="64"/>
      <c r="J955" s="64"/>
      <c r="K955" s="64"/>
      <c r="L955" s="64"/>
    </row>
    <row r="956" spans="9:12" x14ac:dyDescent="0.25">
      <c r="I956" s="64"/>
      <c r="J956" s="64"/>
      <c r="K956" s="64"/>
      <c r="L956" s="64"/>
    </row>
    <row r="957" spans="9:12" x14ac:dyDescent="0.25">
      <c r="I957" s="64"/>
      <c r="J957" s="64"/>
      <c r="K957" s="64"/>
      <c r="L957" s="64"/>
    </row>
    <row r="958" spans="9:12" x14ac:dyDescent="0.25">
      <c r="I958" s="64"/>
      <c r="J958" s="64"/>
      <c r="K958" s="64"/>
      <c r="L958" s="64"/>
    </row>
    <row r="959" spans="9:12" x14ac:dyDescent="0.25">
      <c r="I959" s="64"/>
      <c r="J959" s="64"/>
      <c r="K959" s="64"/>
      <c r="L959" s="64"/>
    </row>
    <row r="960" spans="9:12" x14ac:dyDescent="0.25">
      <c r="I960" s="64"/>
      <c r="J960" s="64"/>
      <c r="K960" s="64"/>
      <c r="L960" s="64"/>
    </row>
    <row r="961" spans="9:12" x14ac:dyDescent="0.25">
      <c r="I961" s="64"/>
      <c r="J961" s="64"/>
      <c r="K961" s="64"/>
      <c r="L961" s="64"/>
    </row>
    <row r="962" spans="9:12" x14ac:dyDescent="0.25">
      <c r="I962" s="64"/>
      <c r="J962" s="64"/>
      <c r="K962" s="64"/>
      <c r="L962" s="64"/>
    </row>
    <row r="963" spans="9:12" x14ac:dyDescent="0.25">
      <c r="I963" s="64"/>
      <c r="J963" s="64"/>
      <c r="K963" s="64"/>
      <c r="L963" s="64"/>
    </row>
    <row r="964" spans="9:12" x14ac:dyDescent="0.25">
      <c r="I964" s="64"/>
      <c r="J964" s="64"/>
      <c r="K964" s="64"/>
      <c r="L964" s="64"/>
    </row>
    <row r="965" spans="9:12" x14ac:dyDescent="0.25">
      <c r="I965" s="64"/>
      <c r="J965" s="64"/>
      <c r="K965" s="64"/>
      <c r="L965" s="64"/>
    </row>
    <row r="966" spans="9:12" x14ac:dyDescent="0.25">
      <c r="I966" s="64"/>
      <c r="J966" s="64"/>
      <c r="K966" s="64"/>
      <c r="L966" s="64"/>
    </row>
    <row r="967" spans="9:12" x14ac:dyDescent="0.25">
      <c r="I967" s="64"/>
      <c r="J967" s="64"/>
      <c r="K967" s="64"/>
      <c r="L967" s="64"/>
    </row>
    <row r="968" spans="9:12" x14ac:dyDescent="0.25">
      <c r="I968" s="64"/>
      <c r="J968" s="64"/>
      <c r="K968" s="64"/>
      <c r="L968" s="64"/>
    </row>
    <row r="969" spans="9:12" x14ac:dyDescent="0.25">
      <c r="I969" s="64"/>
      <c r="J969" s="64"/>
      <c r="K969" s="64"/>
      <c r="L969" s="64"/>
    </row>
    <row r="970" spans="9:12" x14ac:dyDescent="0.25">
      <c r="I970" s="64"/>
      <c r="J970" s="64"/>
      <c r="K970" s="64"/>
      <c r="L970" s="64"/>
    </row>
    <row r="971" spans="9:12" x14ac:dyDescent="0.25">
      <c r="I971" s="64"/>
      <c r="J971" s="64"/>
      <c r="K971" s="64"/>
      <c r="L971" s="64"/>
    </row>
    <row r="972" spans="9:12" x14ac:dyDescent="0.25">
      <c r="I972" s="64"/>
      <c r="J972" s="64"/>
      <c r="K972" s="64"/>
      <c r="L972" s="64"/>
    </row>
    <row r="973" spans="9:12" x14ac:dyDescent="0.25">
      <c r="I973" s="64"/>
      <c r="J973" s="64"/>
      <c r="K973" s="64"/>
      <c r="L973" s="64"/>
    </row>
    <row r="974" spans="9:12" x14ac:dyDescent="0.25">
      <c r="I974" s="64"/>
      <c r="J974" s="64"/>
      <c r="K974" s="64"/>
      <c r="L974" s="64"/>
    </row>
    <row r="975" spans="9:12" x14ac:dyDescent="0.25">
      <c r="I975" s="64"/>
      <c r="J975" s="64"/>
      <c r="K975" s="64"/>
      <c r="L975" s="64"/>
    </row>
    <row r="976" spans="9:12" x14ac:dyDescent="0.25">
      <c r="I976" s="64"/>
      <c r="J976" s="64"/>
      <c r="K976" s="64"/>
      <c r="L976" s="64"/>
    </row>
    <row r="977" spans="9:12" x14ac:dyDescent="0.25">
      <c r="I977" s="64"/>
      <c r="J977" s="64"/>
      <c r="K977" s="64"/>
      <c r="L977" s="64"/>
    </row>
    <row r="978" spans="9:12" x14ac:dyDescent="0.25">
      <c r="I978" s="64"/>
      <c r="J978" s="64"/>
      <c r="K978" s="64"/>
      <c r="L978" s="64"/>
    </row>
    <row r="979" spans="9:12" x14ac:dyDescent="0.25">
      <c r="I979" s="64"/>
      <c r="J979" s="64"/>
      <c r="K979" s="64"/>
      <c r="L979" s="64"/>
    </row>
    <row r="980" spans="9:12" x14ac:dyDescent="0.25">
      <c r="I980" s="64"/>
      <c r="J980" s="64"/>
      <c r="K980" s="64"/>
      <c r="L980" s="64"/>
    </row>
    <row r="981" spans="9:12" x14ac:dyDescent="0.25">
      <c r="I981" s="64"/>
      <c r="J981" s="64"/>
      <c r="K981" s="64"/>
      <c r="L981" s="64"/>
    </row>
    <row r="982" spans="9:12" x14ac:dyDescent="0.25">
      <c r="I982" s="64"/>
      <c r="J982" s="64"/>
      <c r="K982" s="64"/>
      <c r="L982" s="64"/>
    </row>
    <row r="983" spans="9:12" x14ac:dyDescent="0.25">
      <c r="I983" s="64"/>
      <c r="J983" s="64"/>
      <c r="K983" s="64"/>
      <c r="L983" s="64"/>
    </row>
    <row r="984" spans="9:12" x14ac:dyDescent="0.25">
      <c r="I984" s="64"/>
      <c r="J984" s="64"/>
      <c r="K984" s="64"/>
      <c r="L984" s="64"/>
    </row>
    <row r="985" spans="9:12" x14ac:dyDescent="0.25">
      <c r="I985" s="64"/>
      <c r="J985" s="64"/>
      <c r="K985" s="64"/>
      <c r="L985" s="64"/>
    </row>
    <row r="986" spans="9:12" x14ac:dyDescent="0.25">
      <c r="I986" s="64"/>
      <c r="J986" s="64"/>
      <c r="K986" s="64"/>
      <c r="L986" s="64"/>
    </row>
    <row r="987" spans="9:12" x14ac:dyDescent="0.25">
      <c r="I987" s="64"/>
      <c r="J987" s="64"/>
      <c r="K987" s="64"/>
      <c r="L987" s="64"/>
    </row>
    <row r="988" spans="9:12" x14ac:dyDescent="0.25">
      <c r="I988" s="64"/>
      <c r="J988" s="64"/>
      <c r="K988" s="64"/>
      <c r="L988" s="64"/>
    </row>
    <row r="989" spans="9:12" x14ac:dyDescent="0.25">
      <c r="I989" s="64"/>
      <c r="J989" s="64"/>
      <c r="K989" s="64"/>
      <c r="L989" s="64"/>
    </row>
    <row r="990" spans="9:12" x14ac:dyDescent="0.25">
      <c r="I990" s="64"/>
      <c r="J990" s="64"/>
      <c r="K990" s="64"/>
      <c r="L990" s="64"/>
    </row>
    <row r="991" spans="9:12" x14ac:dyDescent="0.25">
      <c r="I991" s="64"/>
      <c r="J991" s="64"/>
      <c r="K991" s="64"/>
      <c r="L991" s="64"/>
    </row>
    <row r="992" spans="9:12" x14ac:dyDescent="0.25">
      <c r="I992" s="64"/>
      <c r="J992" s="64"/>
      <c r="K992" s="64"/>
      <c r="L992" s="64"/>
    </row>
    <row r="993" spans="9:12" x14ac:dyDescent="0.25">
      <c r="I993" s="64"/>
      <c r="J993" s="64"/>
      <c r="K993" s="64"/>
      <c r="L993" s="64"/>
    </row>
    <row r="994" spans="9:12" x14ac:dyDescent="0.25">
      <c r="I994" s="64"/>
      <c r="J994" s="64"/>
      <c r="K994" s="64"/>
      <c r="L994" s="64"/>
    </row>
    <row r="995" spans="9:12" x14ac:dyDescent="0.25">
      <c r="I995" s="64"/>
      <c r="J995" s="64"/>
      <c r="K995" s="64"/>
      <c r="L995" s="64"/>
    </row>
    <row r="996" spans="9:12" x14ac:dyDescent="0.25">
      <c r="I996" s="64"/>
      <c r="J996" s="64"/>
      <c r="K996" s="64"/>
      <c r="L996" s="64"/>
    </row>
    <row r="997" spans="9:12" x14ac:dyDescent="0.25">
      <c r="I997" s="64"/>
      <c r="J997" s="64"/>
      <c r="K997" s="64"/>
      <c r="L997" s="64"/>
    </row>
    <row r="998" spans="9:12" x14ac:dyDescent="0.25">
      <c r="I998" s="64"/>
      <c r="J998" s="64"/>
      <c r="K998" s="64"/>
      <c r="L998" s="64"/>
    </row>
    <row r="999" spans="9:12" x14ac:dyDescent="0.25">
      <c r="I999" s="64"/>
      <c r="J999" s="64"/>
      <c r="K999" s="64"/>
      <c r="L999" s="64"/>
    </row>
    <row r="1000" spans="9:12" x14ac:dyDescent="0.25">
      <c r="I1000" s="64"/>
      <c r="J1000" s="64"/>
      <c r="K1000" s="64"/>
      <c r="L1000" s="64"/>
    </row>
    <row r="1001" spans="9:12" x14ac:dyDescent="0.25">
      <c r="I1001" s="64"/>
      <c r="J1001" s="64"/>
      <c r="K1001" s="64"/>
      <c r="L1001" s="64"/>
    </row>
    <row r="1002" spans="9:12" x14ac:dyDescent="0.25">
      <c r="I1002" s="64"/>
      <c r="J1002" s="64"/>
      <c r="K1002" s="64"/>
      <c r="L1002" s="64"/>
    </row>
    <row r="1003" spans="9:12" x14ac:dyDescent="0.25">
      <c r="I1003" s="64"/>
      <c r="J1003" s="64"/>
      <c r="K1003" s="64"/>
      <c r="L1003" s="64"/>
    </row>
    <row r="1004" spans="9:12" x14ac:dyDescent="0.25">
      <c r="I1004" s="64"/>
      <c r="J1004" s="64"/>
      <c r="K1004" s="64"/>
      <c r="L1004" s="64"/>
    </row>
    <row r="1005" spans="9:12" x14ac:dyDescent="0.25">
      <c r="I1005" s="64"/>
      <c r="J1005" s="64"/>
      <c r="K1005" s="64"/>
      <c r="L1005" s="64"/>
    </row>
    <row r="1006" spans="9:12" x14ac:dyDescent="0.25">
      <c r="I1006" s="64"/>
      <c r="J1006" s="64"/>
      <c r="K1006" s="64"/>
      <c r="L1006" s="64"/>
    </row>
    <row r="1007" spans="9:12" x14ac:dyDescent="0.25">
      <c r="I1007" s="64"/>
      <c r="J1007" s="64"/>
      <c r="K1007" s="64"/>
      <c r="L1007" s="64"/>
    </row>
    <row r="1008" spans="9:12" x14ac:dyDescent="0.25">
      <c r="I1008" s="64"/>
      <c r="J1008" s="64"/>
      <c r="K1008" s="64"/>
      <c r="L1008" s="64"/>
    </row>
    <row r="1009" spans="9:12" x14ac:dyDescent="0.25">
      <c r="I1009" s="64"/>
      <c r="J1009" s="64"/>
      <c r="K1009" s="64"/>
      <c r="L1009" s="64"/>
    </row>
    <row r="1010" spans="9:12" x14ac:dyDescent="0.25">
      <c r="I1010" s="64"/>
      <c r="J1010" s="64"/>
      <c r="K1010" s="64"/>
      <c r="L1010" s="64"/>
    </row>
    <row r="1011" spans="9:12" x14ac:dyDescent="0.25">
      <c r="I1011" s="64"/>
      <c r="J1011" s="64"/>
      <c r="K1011" s="64"/>
      <c r="L1011" s="64"/>
    </row>
    <row r="1012" spans="9:12" x14ac:dyDescent="0.25">
      <c r="I1012" s="64"/>
      <c r="J1012" s="64"/>
      <c r="K1012" s="64"/>
      <c r="L1012" s="64"/>
    </row>
    <row r="1013" spans="9:12" x14ac:dyDescent="0.25">
      <c r="I1013" s="64"/>
      <c r="J1013" s="64"/>
      <c r="K1013" s="64"/>
      <c r="L1013" s="64"/>
    </row>
    <row r="1014" spans="9:12" x14ac:dyDescent="0.25">
      <c r="I1014" s="64"/>
      <c r="J1014" s="64"/>
      <c r="K1014" s="64"/>
      <c r="L1014" s="64"/>
    </row>
    <row r="1015" spans="9:12" x14ac:dyDescent="0.25">
      <c r="I1015" s="64"/>
      <c r="J1015" s="64"/>
      <c r="K1015" s="64"/>
      <c r="L1015" s="64"/>
    </row>
    <row r="1016" spans="9:12" x14ac:dyDescent="0.25">
      <c r="I1016" s="64"/>
      <c r="J1016" s="64"/>
      <c r="K1016" s="64"/>
      <c r="L1016" s="64"/>
    </row>
    <row r="1017" spans="9:12" x14ac:dyDescent="0.25">
      <c r="I1017" s="64"/>
      <c r="J1017" s="64"/>
      <c r="K1017" s="64"/>
      <c r="L1017" s="64"/>
    </row>
    <row r="1018" spans="9:12" x14ac:dyDescent="0.25">
      <c r="I1018" s="64"/>
      <c r="J1018" s="64"/>
      <c r="K1018" s="64"/>
      <c r="L1018" s="64"/>
    </row>
    <row r="1019" spans="9:12" x14ac:dyDescent="0.25">
      <c r="I1019" s="64"/>
      <c r="J1019" s="64"/>
      <c r="K1019" s="64"/>
      <c r="L1019" s="64"/>
    </row>
    <row r="1020" spans="9:12" x14ac:dyDescent="0.25">
      <c r="I1020" s="64"/>
      <c r="J1020" s="64"/>
      <c r="K1020" s="64"/>
      <c r="L1020" s="64"/>
    </row>
    <row r="1021" spans="9:12" x14ac:dyDescent="0.25">
      <c r="I1021" s="64"/>
      <c r="J1021" s="64"/>
      <c r="K1021" s="64"/>
      <c r="L1021" s="64"/>
    </row>
    <row r="1022" spans="9:12" x14ac:dyDescent="0.25">
      <c r="I1022" s="64"/>
      <c r="J1022" s="64"/>
      <c r="K1022" s="64"/>
      <c r="L1022" s="64"/>
    </row>
    <row r="1023" spans="9:12" x14ac:dyDescent="0.25">
      <c r="I1023" s="64"/>
      <c r="J1023" s="64"/>
      <c r="K1023" s="64"/>
      <c r="L1023" s="64"/>
    </row>
    <row r="1024" spans="9:12" x14ac:dyDescent="0.25">
      <c r="I1024" s="64"/>
      <c r="J1024" s="64"/>
      <c r="K1024" s="64"/>
      <c r="L1024" s="64"/>
    </row>
    <row r="1025" spans="9:12" x14ac:dyDescent="0.25">
      <c r="I1025" s="64"/>
      <c r="J1025" s="64"/>
      <c r="K1025" s="64"/>
      <c r="L1025" s="64"/>
    </row>
    <row r="1026" spans="9:12" x14ac:dyDescent="0.25">
      <c r="I1026" s="64"/>
      <c r="J1026" s="64"/>
      <c r="K1026" s="64"/>
      <c r="L1026" s="64"/>
    </row>
    <row r="1027" spans="9:12" x14ac:dyDescent="0.25">
      <c r="I1027" s="64"/>
      <c r="J1027" s="64"/>
      <c r="K1027" s="64"/>
      <c r="L1027" s="64"/>
    </row>
    <row r="1028" spans="9:12" x14ac:dyDescent="0.25">
      <c r="I1028" s="64"/>
      <c r="J1028" s="64"/>
      <c r="K1028" s="64"/>
      <c r="L1028" s="64"/>
    </row>
    <row r="1029" spans="9:12" x14ac:dyDescent="0.25">
      <c r="I1029" s="64"/>
      <c r="J1029" s="64"/>
      <c r="K1029" s="64"/>
      <c r="L1029" s="64"/>
    </row>
    <row r="1030" spans="9:12" x14ac:dyDescent="0.25">
      <c r="I1030" s="64"/>
      <c r="J1030" s="64"/>
      <c r="K1030" s="64"/>
      <c r="L1030" s="64"/>
    </row>
    <row r="1031" spans="9:12" x14ac:dyDescent="0.25">
      <c r="I1031" s="64"/>
      <c r="J1031" s="64"/>
      <c r="K1031" s="64"/>
      <c r="L1031" s="64"/>
    </row>
    <row r="1032" spans="9:12" x14ac:dyDescent="0.25">
      <c r="I1032" s="64"/>
      <c r="J1032" s="64"/>
      <c r="K1032" s="64"/>
      <c r="L1032" s="64"/>
    </row>
    <row r="1033" spans="9:12" x14ac:dyDescent="0.25">
      <c r="I1033" s="64"/>
      <c r="J1033" s="64"/>
      <c r="K1033" s="64"/>
      <c r="L1033" s="64"/>
    </row>
    <row r="1034" spans="9:12" x14ac:dyDescent="0.25">
      <c r="I1034" s="64"/>
      <c r="J1034" s="64"/>
      <c r="K1034" s="64"/>
      <c r="L1034" s="64"/>
    </row>
    <row r="1035" spans="9:12" x14ac:dyDescent="0.25">
      <c r="I1035" s="64"/>
      <c r="J1035" s="64"/>
      <c r="K1035" s="64"/>
      <c r="L1035" s="64"/>
    </row>
    <row r="1036" spans="9:12" x14ac:dyDescent="0.25">
      <c r="I1036" s="64"/>
      <c r="J1036" s="64"/>
      <c r="K1036" s="64"/>
      <c r="L1036" s="64"/>
    </row>
    <row r="1037" spans="9:12" x14ac:dyDescent="0.25">
      <c r="I1037" s="64"/>
      <c r="J1037" s="64"/>
      <c r="K1037" s="64"/>
      <c r="L1037" s="64"/>
    </row>
    <row r="1038" spans="9:12" x14ac:dyDescent="0.25">
      <c r="I1038" s="64"/>
      <c r="J1038" s="64"/>
      <c r="K1038" s="64"/>
      <c r="L1038" s="64"/>
    </row>
    <row r="1039" spans="9:12" x14ac:dyDescent="0.25">
      <c r="I1039" s="64"/>
      <c r="J1039" s="64"/>
      <c r="K1039" s="64"/>
      <c r="L1039" s="64"/>
    </row>
    <row r="1040" spans="9:12" x14ac:dyDescent="0.25">
      <c r="I1040" s="64"/>
      <c r="J1040" s="64"/>
      <c r="K1040" s="64"/>
      <c r="L1040" s="64"/>
    </row>
    <row r="1041" spans="9:12" x14ac:dyDescent="0.25">
      <c r="I1041" s="64"/>
      <c r="J1041" s="64"/>
      <c r="K1041" s="64"/>
      <c r="L1041" s="64"/>
    </row>
    <row r="1042" spans="9:12" x14ac:dyDescent="0.25">
      <c r="I1042" s="64"/>
      <c r="J1042" s="64"/>
      <c r="K1042" s="64"/>
      <c r="L1042" s="64"/>
    </row>
    <row r="1043" spans="9:12" x14ac:dyDescent="0.25">
      <c r="I1043" s="64"/>
      <c r="J1043" s="64"/>
      <c r="K1043" s="64"/>
      <c r="L1043" s="64"/>
    </row>
    <row r="1044" spans="9:12" x14ac:dyDescent="0.25">
      <c r="I1044" s="64"/>
      <c r="J1044" s="64"/>
      <c r="K1044" s="64"/>
      <c r="L1044" s="64"/>
    </row>
    <row r="1045" spans="9:12" x14ac:dyDescent="0.25">
      <c r="I1045" s="64"/>
      <c r="J1045" s="64"/>
      <c r="K1045" s="64"/>
      <c r="L1045" s="64"/>
    </row>
    <row r="1046" spans="9:12" x14ac:dyDescent="0.25">
      <c r="I1046" s="64"/>
      <c r="J1046" s="64"/>
      <c r="K1046" s="64"/>
      <c r="L1046" s="64"/>
    </row>
    <row r="1047" spans="9:12" x14ac:dyDescent="0.25">
      <c r="I1047" s="64"/>
      <c r="J1047" s="64"/>
      <c r="K1047" s="64"/>
      <c r="L1047" s="64"/>
    </row>
    <row r="1048" spans="9:12" x14ac:dyDescent="0.25">
      <c r="I1048" s="64"/>
      <c r="J1048" s="64"/>
      <c r="K1048" s="64"/>
      <c r="L1048" s="64"/>
    </row>
    <row r="1049" spans="9:12" x14ac:dyDescent="0.25">
      <c r="I1049" s="64"/>
      <c r="J1049" s="64"/>
      <c r="K1049" s="64"/>
      <c r="L1049" s="64"/>
    </row>
    <row r="1050" spans="9:12" x14ac:dyDescent="0.25">
      <c r="I1050" s="64"/>
      <c r="J1050" s="64"/>
      <c r="K1050" s="64"/>
      <c r="L1050" s="64"/>
    </row>
    <row r="1051" spans="9:12" x14ac:dyDescent="0.25">
      <c r="I1051" s="64"/>
      <c r="J1051" s="64"/>
      <c r="K1051" s="64"/>
      <c r="L1051" s="64"/>
    </row>
    <row r="1052" spans="9:12" x14ac:dyDescent="0.25">
      <c r="I1052" s="64"/>
      <c r="J1052" s="64"/>
      <c r="K1052" s="64"/>
      <c r="L1052" s="64"/>
    </row>
    <row r="1053" spans="9:12" x14ac:dyDescent="0.25">
      <c r="I1053" s="64"/>
      <c r="J1053" s="64"/>
      <c r="K1053" s="64"/>
      <c r="L1053" s="64"/>
    </row>
    <row r="1054" spans="9:12" x14ac:dyDescent="0.25">
      <c r="I1054" s="64"/>
      <c r="J1054" s="64"/>
      <c r="K1054" s="64"/>
      <c r="L1054" s="64"/>
    </row>
    <row r="1055" spans="9:12" x14ac:dyDescent="0.25">
      <c r="I1055" s="64"/>
      <c r="J1055" s="64"/>
      <c r="K1055" s="64"/>
      <c r="L1055" s="64"/>
    </row>
    <row r="1056" spans="9:12" x14ac:dyDescent="0.25">
      <c r="I1056" s="64"/>
      <c r="J1056" s="64"/>
      <c r="K1056" s="64"/>
      <c r="L1056" s="64"/>
    </row>
    <row r="1057" spans="9:12" x14ac:dyDescent="0.25">
      <c r="I1057" s="64"/>
      <c r="J1057" s="64"/>
      <c r="K1057" s="64"/>
      <c r="L1057" s="64"/>
    </row>
    <row r="1058" spans="9:12" x14ac:dyDescent="0.25">
      <c r="I1058" s="64"/>
      <c r="J1058" s="64"/>
      <c r="K1058" s="64"/>
      <c r="L1058" s="64"/>
    </row>
    <row r="1059" spans="9:12" x14ac:dyDescent="0.25">
      <c r="I1059" s="64"/>
      <c r="J1059" s="64"/>
      <c r="K1059" s="64"/>
      <c r="L1059" s="64"/>
    </row>
    <row r="1060" spans="9:12" x14ac:dyDescent="0.25">
      <c r="I1060" s="64"/>
      <c r="J1060" s="64"/>
      <c r="K1060" s="64"/>
      <c r="L1060" s="64"/>
    </row>
    <row r="1061" spans="9:12" x14ac:dyDescent="0.25">
      <c r="I1061" s="64"/>
      <c r="J1061" s="64"/>
      <c r="K1061" s="64"/>
      <c r="L1061" s="64"/>
    </row>
    <row r="1062" spans="9:12" x14ac:dyDescent="0.25">
      <c r="I1062" s="64"/>
      <c r="J1062" s="64"/>
      <c r="K1062" s="64"/>
      <c r="L1062" s="64"/>
    </row>
    <row r="1063" spans="9:12" x14ac:dyDescent="0.25">
      <c r="I1063" s="64"/>
      <c r="J1063" s="64"/>
      <c r="K1063" s="64"/>
      <c r="L1063" s="64"/>
    </row>
    <row r="1064" spans="9:12" x14ac:dyDescent="0.25">
      <c r="I1064" s="64"/>
      <c r="J1064" s="64"/>
      <c r="K1064" s="64"/>
      <c r="L1064" s="64"/>
    </row>
    <row r="1065" spans="9:12" x14ac:dyDescent="0.25">
      <c r="I1065" s="64"/>
      <c r="J1065" s="64"/>
      <c r="K1065" s="64"/>
      <c r="L1065" s="64"/>
    </row>
    <row r="1066" spans="9:12" x14ac:dyDescent="0.25">
      <c r="I1066" s="64"/>
      <c r="J1066" s="64"/>
      <c r="K1066" s="64"/>
      <c r="L1066" s="64"/>
    </row>
    <row r="1067" spans="9:12" x14ac:dyDescent="0.25">
      <c r="I1067" s="64"/>
      <c r="J1067" s="64"/>
      <c r="K1067" s="64"/>
      <c r="L1067" s="64"/>
    </row>
    <row r="1068" spans="9:12" x14ac:dyDescent="0.25">
      <c r="I1068" s="64"/>
      <c r="J1068" s="64"/>
      <c r="K1068" s="64"/>
      <c r="L1068" s="64"/>
    </row>
    <row r="1069" spans="9:12" x14ac:dyDescent="0.25">
      <c r="I1069" s="64"/>
      <c r="J1069" s="64"/>
      <c r="K1069" s="64"/>
      <c r="L1069" s="64"/>
    </row>
    <row r="1070" spans="9:12" x14ac:dyDescent="0.25">
      <c r="I1070" s="64"/>
      <c r="J1070" s="64"/>
      <c r="K1070" s="64"/>
      <c r="L1070" s="64"/>
    </row>
    <row r="1071" spans="9:12" x14ac:dyDescent="0.25">
      <c r="I1071" s="64"/>
      <c r="J1071" s="64"/>
      <c r="K1071" s="64"/>
      <c r="L1071" s="64"/>
    </row>
    <row r="1072" spans="9:12" x14ac:dyDescent="0.25">
      <c r="I1072" s="64"/>
      <c r="J1072" s="64"/>
      <c r="K1072" s="64"/>
      <c r="L1072" s="64"/>
    </row>
    <row r="1073" spans="9:12" x14ac:dyDescent="0.25">
      <c r="I1073" s="64"/>
      <c r="J1073" s="64"/>
      <c r="K1073" s="64"/>
      <c r="L1073" s="64"/>
    </row>
    <row r="1074" spans="9:12" x14ac:dyDescent="0.25">
      <c r="I1074" s="64"/>
      <c r="J1074" s="64"/>
      <c r="K1074" s="64"/>
      <c r="L1074" s="64"/>
    </row>
    <row r="1075" spans="9:12" x14ac:dyDescent="0.25">
      <c r="I1075" s="64"/>
      <c r="J1075" s="64"/>
      <c r="K1075" s="64"/>
      <c r="L1075" s="64"/>
    </row>
    <row r="1076" spans="9:12" x14ac:dyDescent="0.25">
      <c r="I1076" s="64"/>
      <c r="J1076" s="64"/>
      <c r="K1076" s="64"/>
      <c r="L1076" s="64"/>
    </row>
    <row r="1077" spans="9:12" x14ac:dyDescent="0.25">
      <c r="I1077" s="64"/>
      <c r="J1077" s="64"/>
      <c r="K1077" s="64"/>
      <c r="L1077" s="64"/>
    </row>
    <row r="1078" spans="9:12" x14ac:dyDescent="0.25">
      <c r="I1078" s="64"/>
      <c r="J1078" s="64"/>
      <c r="K1078" s="64"/>
      <c r="L1078" s="64"/>
    </row>
    <row r="1079" spans="9:12" x14ac:dyDescent="0.25">
      <c r="I1079" s="64"/>
      <c r="J1079" s="64"/>
      <c r="K1079" s="64"/>
      <c r="L1079" s="64"/>
    </row>
    <row r="1080" spans="9:12" x14ac:dyDescent="0.25">
      <c r="I1080" s="64"/>
      <c r="J1080" s="64"/>
      <c r="K1080" s="64"/>
      <c r="L1080" s="64"/>
    </row>
    <row r="1081" spans="9:12" x14ac:dyDescent="0.25">
      <c r="I1081" s="64"/>
      <c r="J1081" s="64"/>
      <c r="K1081" s="64"/>
      <c r="L1081" s="64"/>
    </row>
    <row r="1082" spans="9:12" x14ac:dyDescent="0.25">
      <c r="I1082" s="64"/>
      <c r="J1082" s="64"/>
      <c r="K1082" s="64"/>
      <c r="L1082" s="64"/>
    </row>
    <row r="1083" spans="9:12" x14ac:dyDescent="0.25">
      <c r="I1083" s="64"/>
      <c r="J1083" s="64"/>
      <c r="K1083" s="64"/>
      <c r="L1083" s="64"/>
    </row>
    <row r="1084" spans="9:12" x14ac:dyDescent="0.25">
      <c r="I1084" s="64"/>
      <c r="J1084" s="64"/>
      <c r="K1084" s="64"/>
      <c r="L1084" s="64"/>
    </row>
    <row r="1085" spans="9:12" x14ac:dyDescent="0.25">
      <c r="I1085" s="64"/>
      <c r="J1085" s="64"/>
      <c r="K1085" s="64"/>
      <c r="L1085" s="64"/>
    </row>
    <row r="1086" spans="9:12" x14ac:dyDescent="0.25">
      <c r="I1086" s="64"/>
      <c r="J1086" s="64"/>
      <c r="K1086" s="64"/>
      <c r="L1086" s="64"/>
    </row>
    <row r="1087" spans="9:12" x14ac:dyDescent="0.25">
      <c r="I1087" s="64"/>
      <c r="J1087" s="64"/>
      <c r="K1087" s="64"/>
      <c r="L1087" s="64"/>
    </row>
    <row r="1088" spans="9:12" x14ac:dyDescent="0.25">
      <c r="I1088" s="64"/>
      <c r="J1088" s="64"/>
      <c r="K1088" s="64"/>
      <c r="L1088" s="64"/>
    </row>
    <row r="1089" spans="9:12" x14ac:dyDescent="0.25">
      <c r="I1089" s="64"/>
      <c r="J1089" s="64"/>
      <c r="K1089" s="64"/>
      <c r="L1089" s="64"/>
    </row>
    <row r="1090" spans="9:12" x14ac:dyDescent="0.25">
      <c r="I1090" s="64"/>
      <c r="J1090" s="64"/>
      <c r="K1090" s="64"/>
      <c r="L1090" s="64"/>
    </row>
    <row r="1091" spans="9:12" x14ac:dyDescent="0.25">
      <c r="I1091" s="64"/>
      <c r="J1091" s="64"/>
      <c r="K1091" s="64"/>
      <c r="L1091" s="64"/>
    </row>
    <row r="1092" spans="9:12" x14ac:dyDescent="0.25">
      <c r="I1092" s="64"/>
      <c r="J1092" s="64"/>
      <c r="K1092" s="64"/>
      <c r="L1092" s="64"/>
    </row>
    <row r="1093" spans="9:12" x14ac:dyDescent="0.25">
      <c r="I1093" s="64"/>
      <c r="J1093" s="64"/>
      <c r="K1093" s="64"/>
      <c r="L1093" s="64"/>
    </row>
    <row r="1094" spans="9:12" x14ac:dyDescent="0.25">
      <c r="I1094" s="64"/>
      <c r="J1094" s="64"/>
      <c r="K1094" s="64"/>
      <c r="L1094" s="64"/>
    </row>
    <row r="1095" spans="9:12" x14ac:dyDescent="0.25">
      <c r="I1095" s="64"/>
      <c r="J1095" s="64"/>
      <c r="K1095" s="64"/>
      <c r="L1095" s="64"/>
    </row>
    <row r="1096" spans="9:12" x14ac:dyDescent="0.25">
      <c r="I1096" s="64"/>
      <c r="J1096" s="64"/>
      <c r="K1096" s="64"/>
      <c r="L1096" s="64"/>
    </row>
    <row r="1097" spans="9:12" x14ac:dyDescent="0.25">
      <c r="I1097" s="64"/>
      <c r="J1097" s="64"/>
      <c r="K1097" s="64"/>
      <c r="L1097" s="64"/>
    </row>
    <row r="1098" spans="9:12" x14ac:dyDescent="0.25">
      <c r="I1098" s="64"/>
      <c r="J1098" s="64"/>
      <c r="K1098" s="64"/>
      <c r="L1098" s="64"/>
    </row>
    <row r="1099" spans="9:12" x14ac:dyDescent="0.25">
      <c r="I1099" s="64"/>
      <c r="J1099" s="64"/>
      <c r="K1099" s="64"/>
      <c r="L1099" s="64"/>
    </row>
    <row r="1100" spans="9:12" x14ac:dyDescent="0.25">
      <c r="I1100" s="64"/>
      <c r="J1100" s="64"/>
      <c r="K1100" s="64"/>
      <c r="L1100" s="64"/>
    </row>
    <row r="1101" spans="9:12" x14ac:dyDescent="0.25">
      <c r="I1101" s="64"/>
      <c r="J1101" s="64"/>
      <c r="K1101" s="64"/>
      <c r="L1101" s="64"/>
    </row>
    <row r="1102" spans="9:12" x14ac:dyDescent="0.25">
      <c r="I1102" s="64"/>
      <c r="J1102" s="64"/>
      <c r="K1102" s="64"/>
      <c r="L1102" s="64"/>
    </row>
    <row r="1103" spans="9:12" x14ac:dyDescent="0.25">
      <c r="I1103" s="64"/>
      <c r="J1103" s="64"/>
      <c r="K1103" s="64"/>
      <c r="L1103" s="64"/>
    </row>
    <row r="1104" spans="9:12" x14ac:dyDescent="0.25">
      <c r="I1104" s="64"/>
      <c r="J1104" s="64"/>
      <c r="K1104" s="64"/>
      <c r="L1104" s="64"/>
    </row>
    <row r="1105" spans="9:12" x14ac:dyDescent="0.25">
      <c r="I1105" s="64"/>
      <c r="J1105" s="64"/>
      <c r="K1105" s="64"/>
      <c r="L1105" s="64"/>
    </row>
    <row r="1106" spans="9:12" x14ac:dyDescent="0.25">
      <c r="I1106" s="64"/>
      <c r="J1106" s="64"/>
      <c r="K1106" s="64"/>
      <c r="L1106" s="64"/>
    </row>
    <row r="1107" spans="9:12" x14ac:dyDescent="0.25">
      <c r="I1107" s="64"/>
      <c r="J1107" s="64"/>
      <c r="K1107" s="64"/>
      <c r="L1107" s="64"/>
    </row>
    <row r="1108" spans="9:12" x14ac:dyDescent="0.25">
      <c r="I1108" s="64"/>
      <c r="J1108" s="64"/>
      <c r="K1108" s="64"/>
      <c r="L1108" s="64"/>
    </row>
    <row r="1109" spans="9:12" x14ac:dyDescent="0.25">
      <c r="I1109" s="64"/>
      <c r="J1109" s="64"/>
      <c r="K1109" s="64"/>
      <c r="L1109" s="64"/>
    </row>
    <row r="1110" spans="9:12" x14ac:dyDescent="0.25">
      <c r="I1110" s="64"/>
      <c r="J1110" s="64"/>
      <c r="K1110" s="64"/>
      <c r="L1110" s="64"/>
    </row>
    <row r="1111" spans="9:12" x14ac:dyDescent="0.25">
      <c r="I1111" s="64"/>
      <c r="J1111" s="64"/>
      <c r="K1111" s="64"/>
      <c r="L1111" s="64"/>
    </row>
    <row r="1112" spans="9:12" x14ac:dyDescent="0.25">
      <c r="I1112" s="64"/>
      <c r="J1112" s="64"/>
      <c r="K1112" s="64"/>
      <c r="L1112" s="64"/>
    </row>
    <row r="1113" spans="9:12" x14ac:dyDescent="0.25">
      <c r="I1113" s="64"/>
      <c r="J1113" s="64"/>
      <c r="K1113" s="64"/>
      <c r="L1113" s="64"/>
    </row>
    <row r="1114" spans="9:12" x14ac:dyDescent="0.25">
      <c r="I1114" s="64"/>
      <c r="J1114" s="64"/>
      <c r="K1114" s="64"/>
      <c r="L1114" s="64"/>
    </row>
    <row r="1115" spans="9:12" x14ac:dyDescent="0.25">
      <c r="I1115" s="64"/>
      <c r="J1115" s="64"/>
      <c r="K1115" s="64"/>
      <c r="L1115" s="64"/>
    </row>
    <row r="1116" spans="9:12" x14ac:dyDescent="0.25">
      <c r="I1116" s="64"/>
      <c r="J1116" s="64"/>
      <c r="K1116" s="64"/>
      <c r="L1116" s="64"/>
    </row>
    <row r="1117" spans="9:12" x14ac:dyDescent="0.25">
      <c r="I1117" s="64"/>
      <c r="J1117" s="64"/>
      <c r="K1117" s="64"/>
      <c r="L1117" s="64"/>
    </row>
    <row r="1118" spans="9:12" x14ac:dyDescent="0.25">
      <c r="I1118" s="64"/>
      <c r="J1118" s="64"/>
      <c r="K1118" s="64"/>
      <c r="L1118" s="64"/>
    </row>
    <row r="1119" spans="9:12" x14ac:dyDescent="0.25">
      <c r="I1119" s="64"/>
      <c r="J1119" s="64"/>
      <c r="K1119" s="64"/>
      <c r="L1119" s="64"/>
    </row>
    <row r="1120" spans="9:12" x14ac:dyDescent="0.25">
      <c r="I1120" s="64"/>
      <c r="J1120" s="64"/>
      <c r="K1120" s="64"/>
      <c r="L1120" s="64"/>
    </row>
    <row r="1121" spans="9:12" x14ac:dyDescent="0.25">
      <c r="I1121" s="64"/>
      <c r="J1121" s="64"/>
      <c r="K1121" s="64"/>
      <c r="L1121" s="64"/>
    </row>
    <row r="1122" spans="9:12" x14ac:dyDescent="0.25">
      <c r="I1122" s="64"/>
      <c r="J1122" s="64"/>
      <c r="K1122" s="64"/>
      <c r="L1122" s="64"/>
    </row>
    <row r="1123" spans="9:12" x14ac:dyDescent="0.25">
      <c r="I1123" s="64"/>
      <c r="J1123" s="64"/>
      <c r="K1123" s="64"/>
      <c r="L1123" s="64"/>
    </row>
    <row r="1124" spans="9:12" x14ac:dyDescent="0.25">
      <c r="I1124" s="64"/>
      <c r="J1124" s="64"/>
      <c r="K1124" s="64"/>
      <c r="L1124" s="64"/>
    </row>
    <row r="1125" spans="9:12" x14ac:dyDescent="0.25">
      <c r="I1125" s="64"/>
      <c r="J1125" s="64"/>
      <c r="K1125" s="64"/>
      <c r="L1125" s="64"/>
    </row>
    <row r="1126" spans="9:12" x14ac:dyDescent="0.25">
      <c r="I1126" s="64"/>
      <c r="J1126" s="64"/>
      <c r="K1126" s="64"/>
      <c r="L1126" s="64"/>
    </row>
    <row r="1127" spans="9:12" x14ac:dyDescent="0.25">
      <c r="I1127" s="64"/>
      <c r="J1127" s="64"/>
      <c r="K1127" s="64"/>
      <c r="L1127" s="64"/>
    </row>
    <row r="1128" spans="9:12" x14ac:dyDescent="0.25">
      <c r="I1128" s="64"/>
      <c r="J1128" s="64"/>
      <c r="K1128" s="64"/>
      <c r="L1128" s="64"/>
    </row>
    <row r="1129" spans="9:12" x14ac:dyDescent="0.25">
      <c r="I1129" s="64"/>
      <c r="J1129" s="64"/>
      <c r="K1129" s="64"/>
      <c r="L1129" s="64"/>
    </row>
    <row r="1130" spans="9:12" x14ac:dyDescent="0.25">
      <c r="I1130" s="64"/>
      <c r="J1130" s="64"/>
      <c r="K1130" s="64"/>
      <c r="L1130" s="64"/>
    </row>
    <row r="1131" spans="9:12" x14ac:dyDescent="0.25">
      <c r="I1131" s="64"/>
      <c r="J1131" s="64"/>
      <c r="K1131" s="64"/>
      <c r="L1131" s="64"/>
    </row>
    <row r="1132" spans="9:12" x14ac:dyDescent="0.25">
      <c r="I1132" s="64"/>
      <c r="J1132" s="64"/>
      <c r="K1132" s="64"/>
      <c r="L1132" s="64"/>
    </row>
    <row r="1133" spans="9:12" x14ac:dyDescent="0.25">
      <c r="I1133" s="64"/>
      <c r="J1133" s="64"/>
      <c r="K1133" s="64"/>
      <c r="L1133" s="64"/>
    </row>
    <row r="1134" spans="9:12" x14ac:dyDescent="0.25">
      <c r="I1134" s="64"/>
      <c r="J1134" s="64"/>
      <c r="K1134" s="64"/>
      <c r="L1134" s="64"/>
    </row>
    <row r="1135" spans="9:12" x14ac:dyDescent="0.25">
      <c r="I1135" s="64"/>
      <c r="J1135" s="64"/>
      <c r="K1135" s="64"/>
      <c r="L1135" s="64"/>
    </row>
    <row r="1136" spans="9:12" x14ac:dyDescent="0.25">
      <c r="I1136" s="64"/>
      <c r="J1136" s="64"/>
      <c r="K1136" s="64"/>
      <c r="L1136" s="64"/>
    </row>
    <row r="1137" spans="9:12" x14ac:dyDescent="0.25">
      <c r="I1137" s="64"/>
      <c r="J1137" s="64"/>
      <c r="K1137" s="64"/>
      <c r="L1137" s="64"/>
    </row>
    <row r="1138" spans="9:12" x14ac:dyDescent="0.25">
      <c r="I1138" s="64"/>
      <c r="J1138" s="64"/>
      <c r="K1138" s="64"/>
      <c r="L1138" s="64"/>
    </row>
    <row r="1139" spans="9:12" x14ac:dyDescent="0.25">
      <c r="I1139" s="64"/>
      <c r="J1139" s="64"/>
      <c r="K1139" s="64"/>
      <c r="L1139" s="64"/>
    </row>
    <row r="1140" spans="9:12" x14ac:dyDescent="0.25">
      <c r="I1140" s="64"/>
      <c r="J1140" s="64"/>
      <c r="K1140" s="64"/>
      <c r="L1140" s="64"/>
    </row>
    <row r="1141" spans="9:12" x14ac:dyDescent="0.25">
      <c r="I1141" s="64"/>
      <c r="J1141" s="64"/>
      <c r="K1141" s="64"/>
      <c r="L1141" s="64"/>
    </row>
    <row r="1142" spans="9:12" x14ac:dyDescent="0.25">
      <c r="I1142" s="64"/>
      <c r="J1142" s="64"/>
      <c r="K1142" s="64"/>
      <c r="L1142" s="64"/>
    </row>
    <row r="1143" spans="9:12" x14ac:dyDescent="0.25">
      <c r="I1143" s="64"/>
      <c r="J1143" s="64"/>
      <c r="K1143" s="64"/>
      <c r="L1143" s="64"/>
    </row>
    <row r="1144" spans="9:12" x14ac:dyDescent="0.25">
      <c r="I1144" s="64"/>
      <c r="J1144" s="64"/>
      <c r="K1144" s="64"/>
      <c r="L1144" s="64"/>
    </row>
    <row r="1145" spans="9:12" x14ac:dyDescent="0.25">
      <c r="I1145" s="64"/>
      <c r="J1145" s="64"/>
      <c r="K1145" s="64"/>
      <c r="L1145" s="64"/>
    </row>
    <row r="1146" spans="9:12" x14ac:dyDescent="0.25">
      <c r="I1146" s="64"/>
      <c r="J1146" s="64"/>
      <c r="K1146" s="64"/>
      <c r="L1146" s="64"/>
    </row>
    <row r="1147" spans="9:12" x14ac:dyDescent="0.25">
      <c r="I1147" s="64"/>
      <c r="J1147" s="64"/>
      <c r="K1147" s="64"/>
      <c r="L1147" s="64"/>
    </row>
    <row r="1148" spans="9:12" x14ac:dyDescent="0.25">
      <c r="I1148" s="64"/>
      <c r="J1148" s="64"/>
      <c r="K1148" s="64"/>
      <c r="L1148" s="64"/>
    </row>
    <row r="1149" spans="9:12" x14ac:dyDescent="0.25">
      <c r="I1149" s="64"/>
      <c r="J1149" s="64"/>
      <c r="K1149" s="64"/>
      <c r="L1149" s="64"/>
    </row>
    <row r="1150" spans="9:12" x14ac:dyDescent="0.25">
      <c r="I1150" s="64"/>
      <c r="J1150" s="64"/>
      <c r="K1150" s="64"/>
      <c r="L1150" s="64"/>
    </row>
    <row r="1151" spans="9:12" x14ac:dyDescent="0.25">
      <c r="I1151" s="64"/>
      <c r="J1151" s="64"/>
      <c r="K1151" s="64"/>
      <c r="L1151" s="64"/>
    </row>
    <row r="1152" spans="9:12" x14ac:dyDescent="0.25">
      <c r="I1152" s="64"/>
      <c r="J1152" s="64"/>
      <c r="K1152" s="64"/>
      <c r="L1152" s="64"/>
    </row>
    <row r="1153" spans="9:12" x14ac:dyDescent="0.25">
      <c r="I1153" s="64"/>
      <c r="J1153" s="64"/>
      <c r="K1153" s="64"/>
      <c r="L1153" s="64"/>
    </row>
    <row r="1154" spans="9:12" x14ac:dyDescent="0.25">
      <c r="I1154" s="64"/>
      <c r="J1154" s="64"/>
      <c r="K1154" s="64"/>
      <c r="L1154" s="64"/>
    </row>
    <row r="1155" spans="9:12" x14ac:dyDescent="0.25">
      <c r="I1155" s="64"/>
      <c r="J1155" s="64"/>
      <c r="K1155" s="64"/>
      <c r="L1155" s="64"/>
    </row>
    <row r="1156" spans="9:12" x14ac:dyDescent="0.25">
      <c r="I1156" s="64"/>
      <c r="J1156" s="64"/>
      <c r="K1156" s="64"/>
      <c r="L1156" s="64"/>
    </row>
    <row r="1157" spans="9:12" x14ac:dyDescent="0.25">
      <c r="I1157" s="64"/>
      <c r="J1157" s="64"/>
      <c r="K1157" s="64"/>
      <c r="L1157" s="64"/>
    </row>
    <row r="1158" spans="9:12" x14ac:dyDescent="0.25">
      <c r="I1158" s="64"/>
      <c r="J1158" s="64"/>
      <c r="K1158" s="64"/>
      <c r="L1158" s="64"/>
    </row>
    <row r="1159" spans="9:12" x14ac:dyDescent="0.25">
      <c r="I1159" s="64"/>
      <c r="J1159" s="64"/>
      <c r="K1159" s="64"/>
      <c r="L1159" s="64"/>
    </row>
    <row r="1160" spans="9:12" x14ac:dyDescent="0.25">
      <c r="I1160" s="64"/>
      <c r="J1160" s="64"/>
      <c r="K1160" s="64"/>
      <c r="L1160" s="64"/>
    </row>
    <row r="1161" spans="9:12" x14ac:dyDescent="0.25">
      <c r="I1161" s="64"/>
      <c r="J1161" s="64"/>
      <c r="K1161" s="64"/>
      <c r="L1161" s="64"/>
    </row>
    <row r="1162" spans="9:12" x14ac:dyDescent="0.25">
      <c r="I1162" s="64"/>
      <c r="J1162" s="64"/>
      <c r="K1162" s="64"/>
      <c r="L1162" s="64"/>
    </row>
    <row r="1163" spans="9:12" x14ac:dyDescent="0.25">
      <c r="I1163" s="64"/>
      <c r="J1163" s="64"/>
      <c r="K1163" s="64"/>
      <c r="L1163" s="64"/>
    </row>
    <row r="1164" spans="9:12" x14ac:dyDescent="0.25">
      <c r="I1164" s="64"/>
      <c r="J1164" s="64"/>
      <c r="K1164" s="64"/>
      <c r="L1164" s="64"/>
    </row>
    <row r="1165" spans="9:12" x14ac:dyDescent="0.25">
      <c r="I1165" s="64"/>
      <c r="J1165" s="64"/>
      <c r="K1165" s="64"/>
      <c r="L1165" s="64"/>
    </row>
    <row r="1166" spans="9:12" x14ac:dyDescent="0.25">
      <c r="I1166" s="64"/>
      <c r="J1166" s="64"/>
      <c r="K1166" s="64"/>
      <c r="L1166" s="64"/>
    </row>
    <row r="1167" spans="9:12" x14ac:dyDescent="0.25">
      <c r="I1167" s="64"/>
      <c r="J1167" s="64"/>
      <c r="K1167" s="64"/>
      <c r="L1167" s="64"/>
    </row>
    <row r="1168" spans="9:12" x14ac:dyDescent="0.25">
      <c r="I1168" s="64"/>
      <c r="J1168" s="64"/>
      <c r="K1168" s="64"/>
      <c r="L1168" s="64"/>
    </row>
    <row r="1169" spans="9:12" x14ac:dyDescent="0.25">
      <c r="I1169" s="64"/>
      <c r="J1169" s="64"/>
      <c r="K1169" s="64"/>
      <c r="L1169" s="64"/>
    </row>
    <row r="1170" spans="9:12" x14ac:dyDescent="0.25">
      <c r="I1170" s="64"/>
      <c r="J1170" s="64"/>
      <c r="K1170" s="64"/>
      <c r="L1170" s="64"/>
    </row>
    <row r="1171" spans="9:12" x14ac:dyDescent="0.25">
      <c r="I1171" s="64"/>
      <c r="J1171" s="64"/>
      <c r="K1171" s="64"/>
      <c r="L1171" s="64"/>
    </row>
    <row r="1172" spans="9:12" x14ac:dyDescent="0.25">
      <c r="I1172" s="64"/>
      <c r="J1172" s="64"/>
      <c r="K1172" s="64"/>
      <c r="L1172" s="64"/>
    </row>
    <row r="1173" spans="9:12" x14ac:dyDescent="0.25">
      <c r="I1173" s="64"/>
      <c r="J1173" s="64"/>
      <c r="K1173" s="64"/>
      <c r="L1173" s="64"/>
    </row>
    <row r="1174" spans="9:12" x14ac:dyDescent="0.25">
      <c r="I1174" s="64"/>
      <c r="J1174" s="64"/>
      <c r="K1174" s="64"/>
      <c r="L1174" s="64"/>
    </row>
    <row r="1175" spans="9:12" x14ac:dyDescent="0.25">
      <c r="I1175" s="64"/>
      <c r="J1175" s="64"/>
      <c r="K1175" s="64"/>
      <c r="L1175" s="64"/>
    </row>
    <row r="1176" spans="9:12" x14ac:dyDescent="0.25">
      <c r="I1176" s="64"/>
      <c r="J1176" s="64"/>
      <c r="K1176" s="64"/>
      <c r="L1176" s="64"/>
    </row>
    <row r="1177" spans="9:12" x14ac:dyDescent="0.25">
      <c r="I1177" s="64"/>
      <c r="J1177" s="64"/>
      <c r="K1177" s="64"/>
      <c r="L1177" s="64"/>
    </row>
    <row r="1178" spans="9:12" x14ac:dyDescent="0.25">
      <c r="I1178" s="64"/>
      <c r="J1178" s="64"/>
      <c r="K1178" s="64"/>
      <c r="L1178" s="64"/>
    </row>
    <row r="1179" spans="9:12" x14ac:dyDescent="0.25">
      <c r="I1179" s="64"/>
      <c r="J1179" s="64"/>
      <c r="K1179" s="64"/>
      <c r="L1179" s="64"/>
    </row>
    <row r="1180" spans="9:12" x14ac:dyDescent="0.25">
      <c r="I1180" s="64"/>
      <c r="J1180" s="64"/>
      <c r="K1180" s="64"/>
      <c r="L1180" s="64"/>
    </row>
    <row r="1181" spans="9:12" x14ac:dyDescent="0.25">
      <c r="I1181" s="64"/>
      <c r="J1181" s="64"/>
      <c r="K1181" s="64"/>
      <c r="L1181" s="64"/>
    </row>
    <row r="1182" spans="9:12" x14ac:dyDescent="0.25">
      <c r="I1182" s="64"/>
      <c r="J1182" s="64"/>
      <c r="K1182" s="64"/>
      <c r="L1182" s="64"/>
    </row>
    <row r="1183" spans="9:12" x14ac:dyDescent="0.25">
      <c r="I1183" s="64"/>
      <c r="J1183" s="64"/>
      <c r="K1183" s="64"/>
      <c r="L1183" s="64"/>
    </row>
    <row r="1184" spans="9:12" x14ac:dyDescent="0.25">
      <c r="I1184" s="64"/>
      <c r="J1184" s="64"/>
      <c r="K1184" s="64"/>
      <c r="L1184" s="64"/>
    </row>
    <row r="1185" spans="9:12" x14ac:dyDescent="0.25">
      <c r="I1185" s="64"/>
      <c r="J1185" s="64"/>
      <c r="K1185" s="64"/>
      <c r="L1185" s="64"/>
    </row>
    <row r="1186" spans="9:12" x14ac:dyDescent="0.25">
      <c r="I1186" s="64"/>
      <c r="J1186" s="64"/>
      <c r="K1186" s="64"/>
      <c r="L1186" s="64"/>
    </row>
    <row r="1187" spans="9:12" x14ac:dyDescent="0.25">
      <c r="I1187" s="64"/>
      <c r="J1187" s="64"/>
      <c r="K1187" s="64"/>
      <c r="L1187" s="64"/>
    </row>
    <row r="1188" spans="9:12" x14ac:dyDescent="0.25">
      <c r="I1188" s="64"/>
      <c r="J1188" s="64"/>
      <c r="K1188" s="64"/>
      <c r="L1188" s="64"/>
    </row>
    <row r="1189" spans="9:12" x14ac:dyDescent="0.25">
      <c r="I1189" s="64"/>
      <c r="J1189" s="64"/>
      <c r="K1189" s="64"/>
      <c r="L1189" s="64"/>
    </row>
    <row r="1190" spans="9:12" x14ac:dyDescent="0.25">
      <c r="I1190" s="64"/>
      <c r="J1190" s="64"/>
      <c r="K1190" s="64"/>
      <c r="L1190" s="64"/>
    </row>
    <row r="1191" spans="9:12" x14ac:dyDescent="0.25">
      <c r="I1191" s="64"/>
      <c r="J1191" s="64"/>
      <c r="K1191" s="64"/>
      <c r="L1191" s="64"/>
    </row>
    <row r="1192" spans="9:12" x14ac:dyDescent="0.25">
      <c r="I1192" s="64"/>
      <c r="J1192" s="64"/>
      <c r="K1192" s="64"/>
      <c r="L1192" s="64"/>
    </row>
    <row r="1193" spans="9:12" x14ac:dyDescent="0.25">
      <c r="I1193" s="64"/>
      <c r="J1193" s="64"/>
      <c r="K1193" s="64"/>
      <c r="L1193" s="64"/>
    </row>
    <row r="1194" spans="9:12" x14ac:dyDescent="0.25">
      <c r="I1194" s="64"/>
      <c r="J1194" s="64"/>
      <c r="K1194" s="64"/>
      <c r="L1194" s="64"/>
    </row>
    <row r="1195" spans="9:12" x14ac:dyDescent="0.25">
      <c r="I1195" s="64"/>
      <c r="J1195" s="64"/>
      <c r="K1195" s="64"/>
      <c r="L1195" s="64"/>
    </row>
    <row r="1196" spans="9:12" x14ac:dyDescent="0.25">
      <c r="I1196" s="64"/>
      <c r="J1196" s="64"/>
      <c r="K1196" s="64"/>
      <c r="L1196" s="64"/>
    </row>
    <row r="1197" spans="9:12" x14ac:dyDescent="0.25">
      <c r="I1197" s="64"/>
      <c r="J1197" s="64"/>
      <c r="K1197" s="64"/>
      <c r="L1197" s="64"/>
    </row>
    <row r="1198" spans="9:12" x14ac:dyDescent="0.25">
      <c r="I1198" s="64"/>
      <c r="J1198" s="64"/>
      <c r="K1198" s="64"/>
      <c r="L1198" s="64"/>
    </row>
    <row r="1199" spans="9:12" x14ac:dyDescent="0.25">
      <c r="I1199" s="64"/>
      <c r="J1199" s="64"/>
      <c r="K1199" s="64"/>
      <c r="L1199" s="64"/>
    </row>
    <row r="1200" spans="9:12" x14ac:dyDescent="0.25">
      <c r="I1200" s="64"/>
      <c r="J1200" s="64"/>
      <c r="K1200" s="64"/>
      <c r="L1200" s="64"/>
    </row>
    <row r="1201" spans="9:12" x14ac:dyDescent="0.25">
      <c r="I1201" s="64"/>
      <c r="J1201" s="64"/>
      <c r="K1201" s="64"/>
      <c r="L1201" s="64"/>
    </row>
    <row r="1202" spans="9:12" x14ac:dyDescent="0.25">
      <c r="I1202" s="64"/>
      <c r="J1202" s="64"/>
      <c r="K1202" s="64"/>
      <c r="L1202" s="64"/>
    </row>
    <row r="1203" spans="9:12" x14ac:dyDescent="0.25">
      <c r="I1203" s="64"/>
      <c r="J1203" s="64"/>
      <c r="K1203" s="64"/>
      <c r="L1203" s="64"/>
    </row>
    <row r="1204" spans="9:12" x14ac:dyDescent="0.25">
      <c r="I1204" s="64"/>
      <c r="J1204" s="64"/>
      <c r="K1204" s="64"/>
      <c r="L1204" s="64"/>
    </row>
    <row r="1205" spans="9:12" x14ac:dyDescent="0.25">
      <c r="I1205" s="64"/>
      <c r="J1205" s="64"/>
      <c r="K1205" s="64"/>
      <c r="L1205" s="64"/>
    </row>
    <row r="1206" spans="9:12" x14ac:dyDescent="0.25">
      <c r="I1206" s="64"/>
      <c r="J1206" s="64"/>
      <c r="K1206" s="64"/>
      <c r="L1206" s="64"/>
    </row>
    <row r="1207" spans="9:12" x14ac:dyDescent="0.25">
      <c r="I1207" s="64"/>
      <c r="J1207" s="64"/>
      <c r="K1207" s="64"/>
      <c r="L1207" s="64"/>
    </row>
    <row r="1208" spans="9:12" x14ac:dyDescent="0.25">
      <c r="I1208" s="64"/>
      <c r="J1208" s="64"/>
      <c r="K1208" s="64"/>
      <c r="L1208" s="64"/>
    </row>
    <row r="1209" spans="9:12" x14ac:dyDescent="0.25">
      <c r="I1209" s="64"/>
      <c r="J1209" s="64"/>
      <c r="K1209" s="64"/>
      <c r="L1209" s="64"/>
    </row>
    <row r="1210" spans="9:12" x14ac:dyDescent="0.25">
      <c r="I1210" s="64"/>
      <c r="J1210" s="64"/>
      <c r="K1210" s="64"/>
      <c r="L1210" s="64"/>
    </row>
    <row r="1211" spans="9:12" x14ac:dyDescent="0.25">
      <c r="I1211" s="64"/>
      <c r="J1211" s="64"/>
      <c r="K1211" s="64"/>
      <c r="L1211" s="64"/>
    </row>
    <row r="1212" spans="9:12" x14ac:dyDescent="0.25">
      <c r="I1212" s="64"/>
      <c r="J1212" s="64"/>
      <c r="K1212" s="64"/>
      <c r="L1212" s="64"/>
    </row>
    <row r="1213" spans="9:12" x14ac:dyDescent="0.25">
      <c r="I1213" s="64"/>
      <c r="J1213" s="64"/>
      <c r="K1213" s="64"/>
      <c r="L1213" s="64"/>
    </row>
    <row r="1214" spans="9:12" x14ac:dyDescent="0.25">
      <c r="I1214" s="64"/>
      <c r="J1214" s="64"/>
      <c r="K1214" s="64"/>
      <c r="L1214" s="64"/>
    </row>
    <row r="1215" spans="9:12" x14ac:dyDescent="0.25">
      <c r="I1215" s="64"/>
      <c r="J1215" s="64"/>
      <c r="K1215" s="64"/>
      <c r="L1215" s="64"/>
    </row>
    <row r="1216" spans="9:12" x14ac:dyDescent="0.25">
      <c r="I1216" s="64"/>
      <c r="J1216" s="64"/>
      <c r="K1216" s="64"/>
      <c r="L1216" s="64"/>
    </row>
    <row r="1217" spans="9:12" x14ac:dyDescent="0.25">
      <c r="I1217" s="64"/>
      <c r="J1217" s="64"/>
      <c r="K1217" s="64"/>
      <c r="L1217" s="64"/>
    </row>
    <row r="1218" spans="9:12" x14ac:dyDescent="0.25">
      <c r="I1218" s="64"/>
      <c r="J1218" s="64"/>
      <c r="K1218" s="64"/>
      <c r="L1218" s="64"/>
    </row>
    <row r="1219" spans="9:12" x14ac:dyDescent="0.25">
      <c r="I1219" s="64"/>
      <c r="J1219" s="64"/>
      <c r="K1219" s="64"/>
      <c r="L1219" s="64"/>
    </row>
    <row r="1220" spans="9:12" x14ac:dyDescent="0.25">
      <c r="I1220" s="64"/>
      <c r="J1220" s="64"/>
      <c r="K1220" s="64"/>
      <c r="L1220" s="64"/>
    </row>
    <row r="1221" spans="9:12" x14ac:dyDescent="0.25">
      <c r="I1221" s="64"/>
      <c r="J1221" s="64"/>
      <c r="K1221" s="64"/>
      <c r="L1221" s="64"/>
    </row>
    <row r="1222" spans="9:12" x14ac:dyDescent="0.25">
      <c r="I1222" s="64"/>
      <c r="J1222" s="64"/>
      <c r="K1222" s="64"/>
      <c r="L1222" s="64"/>
    </row>
    <row r="1223" spans="9:12" x14ac:dyDescent="0.25">
      <c r="I1223" s="64"/>
      <c r="J1223" s="64"/>
      <c r="K1223" s="64"/>
      <c r="L1223" s="64"/>
    </row>
    <row r="1224" spans="9:12" x14ac:dyDescent="0.25">
      <c r="I1224" s="64"/>
      <c r="J1224" s="64"/>
      <c r="K1224" s="64"/>
      <c r="L1224" s="64"/>
    </row>
    <row r="1225" spans="9:12" x14ac:dyDescent="0.25">
      <c r="I1225" s="64"/>
      <c r="J1225" s="64"/>
      <c r="K1225" s="64"/>
      <c r="L1225" s="64"/>
    </row>
    <row r="1226" spans="9:12" x14ac:dyDescent="0.25">
      <c r="I1226" s="64"/>
      <c r="J1226" s="64"/>
      <c r="K1226" s="64"/>
      <c r="L1226" s="64"/>
    </row>
    <row r="1227" spans="9:12" x14ac:dyDescent="0.25">
      <c r="I1227" s="64"/>
      <c r="J1227" s="64"/>
      <c r="K1227" s="64"/>
      <c r="L1227" s="64"/>
    </row>
    <row r="1228" spans="9:12" x14ac:dyDescent="0.25">
      <c r="I1228" s="64"/>
      <c r="J1228" s="64"/>
      <c r="K1228" s="64"/>
      <c r="L1228" s="64"/>
    </row>
    <row r="1229" spans="9:12" x14ac:dyDescent="0.25">
      <c r="I1229" s="64"/>
      <c r="J1229" s="64"/>
      <c r="K1229" s="64"/>
      <c r="L1229" s="64"/>
    </row>
    <row r="1230" spans="9:12" x14ac:dyDescent="0.25">
      <c r="I1230" s="64"/>
      <c r="J1230" s="64"/>
      <c r="K1230" s="64"/>
      <c r="L1230" s="64"/>
    </row>
    <row r="1231" spans="9:12" x14ac:dyDescent="0.25">
      <c r="I1231" s="64"/>
      <c r="J1231" s="64"/>
      <c r="K1231" s="64"/>
      <c r="L1231" s="64"/>
    </row>
    <row r="1232" spans="9:12" x14ac:dyDescent="0.25">
      <c r="I1232" s="64"/>
      <c r="J1232" s="64"/>
      <c r="K1232" s="64"/>
      <c r="L1232" s="64"/>
    </row>
    <row r="1233" spans="9:12" x14ac:dyDescent="0.25">
      <c r="I1233" s="64"/>
      <c r="J1233" s="64"/>
      <c r="K1233" s="64"/>
      <c r="L1233" s="64"/>
    </row>
    <row r="1234" spans="9:12" x14ac:dyDescent="0.25">
      <c r="I1234" s="64"/>
      <c r="J1234" s="64"/>
      <c r="K1234" s="64"/>
      <c r="L1234" s="64"/>
    </row>
    <row r="1235" spans="9:12" x14ac:dyDescent="0.25">
      <c r="I1235" s="64"/>
      <c r="J1235" s="64"/>
      <c r="K1235" s="64"/>
      <c r="L1235" s="64"/>
    </row>
    <row r="1236" spans="9:12" x14ac:dyDescent="0.25">
      <c r="I1236" s="64"/>
      <c r="J1236" s="64"/>
      <c r="K1236" s="64"/>
      <c r="L1236" s="64"/>
    </row>
    <row r="1237" spans="9:12" x14ac:dyDescent="0.25">
      <c r="I1237" s="64"/>
      <c r="J1237" s="64"/>
      <c r="K1237" s="64"/>
      <c r="L1237" s="64"/>
    </row>
    <row r="1238" spans="9:12" x14ac:dyDescent="0.25">
      <c r="I1238" s="64"/>
      <c r="J1238" s="64"/>
      <c r="K1238" s="64"/>
      <c r="L1238" s="64"/>
    </row>
    <row r="1239" spans="9:12" x14ac:dyDescent="0.25">
      <c r="I1239" s="64"/>
      <c r="J1239" s="64"/>
      <c r="K1239" s="64"/>
      <c r="L1239" s="64"/>
    </row>
    <row r="1240" spans="9:12" x14ac:dyDescent="0.25">
      <c r="I1240" s="64"/>
      <c r="J1240" s="64"/>
      <c r="K1240" s="64"/>
      <c r="L1240" s="64"/>
    </row>
    <row r="1241" spans="9:12" x14ac:dyDescent="0.25">
      <c r="I1241" s="64"/>
      <c r="J1241" s="64"/>
      <c r="K1241" s="64"/>
      <c r="L1241" s="64"/>
    </row>
    <row r="1242" spans="9:12" x14ac:dyDescent="0.25">
      <c r="I1242" s="64"/>
      <c r="J1242" s="64"/>
      <c r="K1242" s="64"/>
      <c r="L1242" s="64"/>
    </row>
    <row r="1243" spans="9:12" x14ac:dyDescent="0.25">
      <c r="I1243" s="64"/>
      <c r="J1243" s="64"/>
      <c r="K1243" s="64"/>
      <c r="L1243" s="64"/>
    </row>
    <row r="1244" spans="9:12" x14ac:dyDescent="0.25">
      <c r="I1244" s="64"/>
      <c r="J1244" s="64"/>
      <c r="K1244" s="64"/>
      <c r="L1244" s="64"/>
    </row>
    <row r="1245" spans="9:12" x14ac:dyDescent="0.25">
      <c r="I1245" s="64"/>
      <c r="J1245" s="64"/>
      <c r="K1245" s="64"/>
      <c r="L1245" s="64"/>
    </row>
    <row r="1246" spans="9:12" x14ac:dyDescent="0.25">
      <c r="I1246" s="64"/>
      <c r="J1246" s="64"/>
      <c r="K1246" s="64"/>
      <c r="L1246" s="64"/>
    </row>
    <row r="1247" spans="9:12" x14ac:dyDescent="0.25">
      <c r="I1247" s="64"/>
      <c r="J1247" s="64"/>
      <c r="K1247" s="64"/>
      <c r="L1247" s="64"/>
    </row>
    <row r="1248" spans="9:12" x14ac:dyDescent="0.25">
      <c r="I1248" s="64"/>
      <c r="J1248" s="64"/>
      <c r="K1248" s="64"/>
      <c r="L1248" s="64"/>
    </row>
    <row r="1249" spans="9:12" x14ac:dyDescent="0.25">
      <c r="I1249" s="64"/>
      <c r="J1249" s="64"/>
      <c r="K1249" s="64"/>
      <c r="L1249" s="64"/>
    </row>
    <row r="1250" spans="9:12" x14ac:dyDescent="0.25">
      <c r="I1250" s="64"/>
      <c r="J1250" s="64"/>
      <c r="K1250" s="64"/>
      <c r="L1250" s="64"/>
    </row>
    <row r="1251" spans="9:12" x14ac:dyDescent="0.25">
      <c r="I1251" s="64"/>
      <c r="J1251" s="64"/>
      <c r="K1251" s="64"/>
      <c r="L1251" s="64"/>
    </row>
    <row r="1252" spans="9:12" x14ac:dyDescent="0.25">
      <c r="I1252" s="64"/>
      <c r="J1252" s="64"/>
      <c r="K1252" s="64"/>
      <c r="L1252" s="64"/>
    </row>
    <row r="1253" spans="9:12" x14ac:dyDescent="0.25">
      <c r="I1253" s="64"/>
      <c r="J1253" s="64"/>
      <c r="K1253" s="64"/>
      <c r="L1253" s="64"/>
    </row>
    <row r="1254" spans="9:12" x14ac:dyDescent="0.25">
      <c r="I1254" s="64"/>
      <c r="J1254" s="64"/>
      <c r="K1254" s="64"/>
      <c r="L1254" s="64"/>
    </row>
    <row r="1255" spans="9:12" x14ac:dyDescent="0.25">
      <c r="I1255" s="64"/>
      <c r="J1255" s="64"/>
      <c r="K1255" s="64"/>
      <c r="L1255" s="64"/>
    </row>
    <row r="1256" spans="9:12" x14ac:dyDescent="0.25">
      <c r="I1256" s="64"/>
      <c r="J1256" s="64"/>
      <c r="K1256" s="64"/>
      <c r="L1256" s="64"/>
    </row>
    <row r="1257" spans="9:12" x14ac:dyDescent="0.25">
      <c r="I1257" s="64"/>
      <c r="J1257" s="64"/>
      <c r="K1257" s="64"/>
      <c r="L1257" s="64"/>
    </row>
    <row r="1258" spans="9:12" x14ac:dyDescent="0.25">
      <c r="I1258" s="64"/>
      <c r="J1258" s="64"/>
      <c r="K1258" s="64"/>
      <c r="L1258" s="64"/>
    </row>
    <row r="1259" spans="9:12" x14ac:dyDescent="0.25">
      <c r="I1259" s="64"/>
      <c r="J1259" s="64"/>
      <c r="K1259" s="64"/>
      <c r="L1259" s="64"/>
    </row>
    <row r="1260" spans="9:12" x14ac:dyDescent="0.25">
      <c r="I1260" s="64"/>
      <c r="J1260" s="64"/>
      <c r="K1260" s="64"/>
      <c r="L1260" s="64"/>
    </row>
    <row r="1261" spans="9:12" x14ac:dyDescent="0.25">
      <c r="I1261" s="64"/>
      <c r="J1261" s="64"/>
      <c r="K1261" s="64"/>
      <c r="L1261" s="64"/>
    </row>
    <row r="1262" spans="9:12" x14ac:dyDescent="0.25">
      <c r="I1262" s="64"/>
      <c r="J1262" s="64"/>
      <c r="K1262" s="64"/>
      <c r="L1262" s="64"/>
    </row>
    <row r="1263" spans="9:12" x14ac:dyDescent="0.25">
      <c r="I1263" s="64"/>
      <c r="J1263" s="64"/>
      <c r="K1263" s="64"/>
      <c r="L1263" s="64"/>
    </row>
    <row r="1264" spans="9:12" x14ac:dyDescent="0.25">
      <c r="I1264" s="64"/>
      <c r="J1264" s="64"/>
      <c r="K1264" s="64"/>
      <c r="L1264" s="64"/>
    </row>
    <row r="1265" spans="9:12" x14ac:dyDescent="0.25">
      <c r="I1265" s="64"/>
      <c r="J1265" s="64"/>
      <c r="K1265" s="64"/>
      <c r="L1265" s="64"/>
    </row>
    <row r="1266" spans="9:12" x14ac:dyDescent="0.25">
      <c r="I1266" s="64"/>
      <c r="J1266" s="64"/>
      <c r="K1266" s="64"/>
      <c r="L1266" s="64"/>
    </row>
    <row r="1267" spans="9:12" x14ac:dyDescent="0.25">
      <c r="I1267" s="64"/>
      <c r="J1267" s="64"/>
      <c r="K1267" s="64"/>
      <c r="L1267" s="64"/>
    </row>
    <row r="1268" spans="9:12" x14ac:dyDescent="0.25">
      <c r="I1268" s="64"/>
      <c r="J1268" s="64"/>
      <c r="K1268" s="64"/>
      <c r="L1268" s="64"/>
    </row>
    <row r="1269" spans="9:12" x14ac:dyDescent="0.25">
      <c r="I1269" s="64"/>
      <c r="J1269" s="64"/>
      <c r="K1269" s="64"/>
      <c r="L1269" s="64"/>
    </row>
    <row r="1270" spans="9:12" x14ac:dyDescent="0.25">
      <c r="I1270" s="64"/>
      <c r="J1270" s="64"/>
      <c r="K1270" s="64"/>
      <c r="L1270" s="64"/>
    </row>
    <row r="1271" spans="9:12" x14ac:dyDescent="0.25">
      <c r="I1271" s="64"/>
      <c r="J1271" s="64"/>
      <c r="K1271" s="64"/>
      <c r="L1271" s="64"/>
    </row>
    <row r="1272" spans="9:12" x14ac:dyDescent="0.25">
      <c r="I1272" s="64"/>
      <c r="J1272" s="64"/>
      <c r="K1272" s="64"/>
      <c r="L1272" s="64"/>
    </row>
    <row r="1273" spans="9:12" x14ac:dyDescent="0.25">
      <c r="I1273" s="64"/>
      <c r="J1273" s="64"/>
      <c r="K1273" s="64"/>
      <c r="L1273" s="64"/>
    </row>
    <row r="1274" spans="9:12" x14ac:dyDescent="0.25">
      <c r="I1274" s="64"/>
      <c r="J1274" s="64"/>
      <c r="K1274" s="64"/>
      <c r="L1274" s="64"/>
    </row>
    <row r="1275" spans="9:12" x14ac:dyDescent="0.25">
      <c r="I1275" s="64"/>
      <c r="J1275" s="64"/>
      <c r="K1275" s="64"/>
      <c r="L1275" s="64"/>
    </row>
    <row r="1276" spans="9:12" x14ac:dyDescent="0.25">
      <c r="I1276" s="64"/>
      <c r="J1276" s="64"/>
      <c r="K1276" s="64"/>
      <c r="L1276" s="64"/>
    </row>
    <row r="1277" spans="9:12" x14ac:dyDescent="0.25">
      <c r="I1277" s="64"/>
      <c r="J1277" s="64"/>
      <c r="K1277" s="64"/>
      <c r="L1277" s="64"/>
    </row>
    <row r="1278" spans="9:12" x14ac:dyDescent="0.25">
      <c r="I1278" s="64"/>
      <c r="J1278" s="64"/>
      <c r="K1278" s="64"/>
      <c r="L1278" s="64"/>
    </row>
    <row r="1279" spans="9:12" x14ac:dyDescent="0.25">
      <c r="I1279" s="64"/>
      <c r="J1279" s="64"/>
      <c r="K1279" s="64"/>
      <c r="L1279" s="64"/>
    </row>
    <row r="1280" spans="9:12" x14ac:dyDescent="0.25">
      <c r="I1280" s="64"/>
      <c r="J1280" s="64"/>
      <c r="K1280" s="64"/>
      <c r="L1280" s="64"/>
    </row>
    <row r="1281" spans="9:12" x14ac:dyDescent="0.25">
      <c r="I1281" s="64"/>
      <c r="J1281" s="64"/>
      <c r="K1281" s="64"/>
      <c r="L1281" s="64"/>
    </row>
    <row r="1282" spans="9:12" x14ac:dyDescent="0.25">
      <c r="I1282" s="64"/>
      <c r="J1282" s="64"/>
      <c r="K1282" s="64"/>
      <c r="L1282" s="64"/>
    </row>
    <row r="1283" spans="9:12" x14ac:dyDescent="0.25">
      <c r="I1283" s="64"/>
      <c r="J1283" s="64"/>
      <c r="K1283" s="64"/>
      <c r="L1283" s="64"/>
    </row>
    <row r="1284" spans="9:12" x14ac:dyDescent="0.25">
      <c r="I1284" s="64"/>
      <c r="J1284" s="64"/>
      <c r="K1284" s="64"/>
      <c r="L1284" s="64"/>
    </row>
    <row r="1285" spans="9:12" x14ac:dyDescent="0.25">
      <c r="I1285" s="64"/>
      <c r="J1285" s="64"/>
      <c r="K1285" s="64"/>
      <c r="L1285" s="64"/>
    </row>
    <row r="1286" spans="9:12" x14ac:dyDescent="0.25">
      <c r="I1286" s="64"/>
      <c r="J1286" s="64"/>
      <c r="K1286" s="64"/>
      <c r="L1286" s="64"/>
    </row>
    <row r="1287" spans="9:12" x14ac:dyDescent="0.25">
      <c r="I1287" s="64"/>
      <c r="J1287" s="64"/>
      <c r="K1287" s="64"/>
      <c r="L1287" s="64"/>
    </row>
    <row r="1288" spans="9:12" x14ac:dyDescent="0.25">
      <c r="I1288" s="64"/>
      <c r="J1288" s="64"/>
      <c r="K1288" s="64"/>
      <c r="L1288" s="64"/>
    </row>
    <row r="1289" spans="9:12" x14ac:dyDescent="0.25">
      <c r="I1289" s="64"/>
      <c r="J1289" s="64"/>
      <c r="K1289" s="64"/>
      <c r="L1289" s="64"/>
    </row>
    <row r="1290" spans="9:12" x14ac:dyDescent="0.25">
      <c r="I1290" s="64"/>
      <c r="J1290" s="64"/>
      <c r="K1290" s="64"/>
      <c r="L1290" s="64"/>
    </row>
    <row r="1291" spans="9:12" x14ac:dyDescent="0.25">
      <c r="I1291" s="64"/>
      <c r="J1291" s="64"/>
      <c r="K1291" s="64"/>
      <c r="L1291" s="64"/>
    </row>
    <row r="1292" spans="9:12" x14ac:dyDescent="0.25">
      <c r="I1292" s="64"/>
      <c r="J1292" s="64"/>
      <c r="K1292" s="64"/>
      <c r="L1292" s="64"/>
    </row>
    <row r="1293" spans="9:12" x14ac:dyDescent="0.25">
      <c r="I1293" s="64"/>
      <c r="J1293" s="64"/>
      <c r="K1293" s="64"/>
      <c r="L1293" s="64"/>
    </row>
    <row r="1294" spans="9:12" x14ac:dyDescent="0.25">
      <c r="I1294" s="64"/>
      <c r="J1294" s="64"/>
      <c r="K1294" s="64"/>
      <c r="L1294" s="64"/>
    </row>
    <row r="1295" spans="9:12" x14ac:dyDescent="0.25">
      <c r="I1295" s="64"/>
      <c r="J1295" s="64"/>
      <c r="K1295" s="64"/>
      <c r="L1295" s="64"/>
    </row>
    <row r="1296" spans="9:12" x14ac:dyDescent="0.25">
      <c r="I1296" s="64"/>
      <c r="J1296" s="64"/>
      <c r="K1296" s="64"/>
      <c r="L1296" s="64"/>
    </row>
    <row r="1297" spans="9:12" x14ac:dyDescent="0.25">
      <c r="I1297" s="64"/>
      <c r="J1297" s="64"/>
      <c r="K1297" s="64"/>
      <c r="L1297" s="64"/>
    </row>
    <row r="1298" spans="9:12" x14ac:dyDescent="0.25">
      <c r="I1298" s="64"/>
      <c r="J1298" s="64"/>
      <c r="K1298" s="64"/>
      <c r="L1298" s="64"/>
    </row>
    <row r="1299" spans="9:12" x14ac:dyDescent="0.25">
      <c r="I1299" s="64"/>
      <c r="J1299" s="64"/>
      <c r="K1299" s="64"/>
      <c r="L1299" s="64"/>
    </row>
    <row r="1300" spans="9:12" x14ac:dyDescent="0.25">
      <c r="I1300" s="64"/>
      <c r="J1300" s="64"/>
      <c r="K1300" s="64"/>
      <c r="L1300" s="64"/>
    </row>
    <row r="1301" spans="9:12" x14ac:dyDescent="0.25">
      <c r="I1301" s="64"/>
      <c r="J1301" s="64"/>
      <c r="K1301" s="64"/>
      <c r="L1301" s="64"/>
    </row>
    <row r="1302" spans="9:12" x14ac:dyDescent="0.25">
      <c r="I1302" s="64"/>
      <c r="J1302" s="64"/>
      <c r="K1302" s="64"/>
      <c r="L1302" s="64"/>
    </row>
    <row r="1303" spans="9:12" x14ac:dyDescent="0.25">
      <c r="I1303" s="64"/>
      <c r="J1303" s="64"/>
      <c r="K1303" s="64"/>
      <c r="L1303" s="64"/>
    </row>
    <row r="1304" spans="9:12" x14ac:dyDescent="0.25">
      <c r="I1304" s="64"/>
      <c r="J1304" s="64"/>
      <c r="K1304" s="64"/>
      <c r="L1304" s="64"/>
    </row>
    <row r="1305" spans="9:12" x14ac:dyDescent="0.25">
      <c r="I1305" s="64"/>
      <c r="J1305" s="64"/>
      <c r="K1305" s="64"/>
      <c r="L1305" s="64"/>
    </row>
    <row r="1306" spans="9:12" x14ac:dyDescent="0.25">
      <c r="I1306" s="64"/>
      <c r="J1306" s="64"/>
      <c r="K1306" s="64"/>
      <c r="L1306" s="64"/>
    </row>
    <row r="1307" spans="9:12" x14ac:dyDescent="0.25">
      <c r="I1307" s="64"/>
      <c r="J1307" s="64"/>
      <c r="K1307" s="64"/>
      <c r="L1307" s="64"/>
    </row>
    <row r="1308" spans="9:12" x14ac:dyDescent="0.25">
      <c r="I1308" s="64"/>
      <c r="J1308" s="64"/>
      <c r="K1308" s="64"/>
      <c r="L1308" s="64"/>
    </row>
    <row r="1309" spans="9:12" x14ac:dyDescent="0.25">
      <c r="I1309" s="64"/>
      <c r="J1309" s="64"/>
      <c r="K1309" s="64"/>
      <c r="L1309" s="64"/>
    </row>
    <row r="1310" spans="9:12" x14ac:dyDescent="0.25">
      <c r="I1310" s="64"/>
      <c r="J1310" s="64"/>
      <c r="K1310" s="64"/>
      <c r="L1310" s="64"/>
    </row>
    <row r="1311" spans="9:12" x14ac:dyDescent="0.25">
      <c r="I1311" s="64"/>
      <c r="J1311" s="64"/>
      <c r="K1311" s="64"/>
      <c r="L1311" s="64"/>
    </row>
    <row r="1312" spans="9:12" x14ac:dyDescent="0.25">
      <c r="I1312" s="64"/>
      <c r="J1312" s="64"/>
      <c r="K1312" s="64"/>
      <c r="L1312" s="64"/>
    </row>
    <row r="1313" spans="9:12" x14ac:dyDescent="0.25">
      <c r="I1313" s="64"/>
      <c r="J1313" s="64"/>
      <c r="K1313" s="64"/>
      <c r="L1313" s="64"/>
    </row>
    <row r="1314" spans="9:12" x14ac:dyDescent="0.25">
      <c r="I1314" s="64"/>
      <c r="J1314" s="64"/>
      <c r="K1314" s="64"/>
      <c r="L1314" s="64"/>
    </row>
    <row r="1315" spans="9:12" x14ac:dyDescent="0.25">
      <c r="I1315" s="64"/>
      <c r="J1315" s="64"/>
      <c r="K1315" s="64"/>
      <c r="L1315" s="64"/>
    </row>
    <row r="1316" spans="9:12" x14ac:dyDescent="0.25">
      <c r="I1316" s="64"/>
      <c r="J1316" s="64"/>
      <c r="K1316" s="64"/>
      <c r="L1316" s="64"/>
    </row>
    <row r="1317" spans="9:12" x14ac:dyDescent="0.25">
      <c r="I1317" s="64"/>
      <c r="J1317" s="64"/>
      <c r="K1317" s="64"/>
      <c r="L1317" s="64"/>
    </row>
    <row r="1318" spans="9:12" x14ac:dyDescent="0.25">
      <c r="I1318" s="64"/>
      <c r="J1318" s="64"/>
      <c r="K1318" s="64"/>
      <c r="L1318" s="64"/>
    </row>
    <row r="1319" spans="9:12" x14ac:dyDescent="0.25">
      <c r="I1319" s="64"/>
      <c r="J1319" s="64"/>
      <c r="K1319" s="64"/>
      <c r="L1319" s="64"/>
    </row>
    <row r="1320" spans="9:12" x14ac:dyDescent="0.25">
      <c r="I1320" s="64"/>
      <c r="J1320" s="64"/>
      <c r="K1320" s="64"/>
      <c r="L1320" s="64"/>
    </row>
    <row r="1321" spans="9:12" x14ac:dyDescent="0.25">
      <c r="I1321" s="64"/>
      <c r="J1321" s="64"/>
      <c r="K1321" s="64"/>
      <c r="L1321" s="64"/>
    </row>
    <row r="1322" spans="9:12" x14ac:dyDescent="0.25">
      <c r="I1322" s="64"/>
      <c r="J1322" s="64"/>
      <c r="K1322" s="64"/>
      <c r="L1322" s="64"/>
    </row>
    <row r="1323" spans="9:12" x14ac:dyDescent="0.25">
      <c r="I1323" s="64"/>
      <c r="J1323" s="64"/>
      <c r="K1323" s="64"/>
      <c r="L1323" s="64"/>
    </row>
    <row r="1324" spans="9:12" x14ac:dyDescent="0.25">
      <c r="I1324" s="64"/>
      <c r="J1324" s="64"/>
      <c r="K1324" s="64"/>
      <c r="L1324" s="64"/>
    </row>
    <row r="1325" spans="9:12" x14ac:dyDescent="0.25">
      <c r="I1325" s="64"/>
      <c r="J1325" s="64"/>
      <c r="K1325" s="64"/>
      <c r="L1325" s="64"/>
    </row>
    <row r="1326" spans="9:12" x14ac:dyDescent="0.25">
      <c r="I1326" s="64"/>
      <c r="J1326" s="64"/>
      <c r="K1326" s="64"/>
      <c r="L1326" s="64"/>
    </row>
    <row r="1327" spans="9:12" x14ac:dyDescent="0.25">
      <c r="I1327" s="64"/>
      <c r="J1327" s="64"/>
      <c r="K1327" s="64"/>
      <c r="L1327" s="64"/>
    </row>
    <row r="1328" spans="9:12" x14ac:dyDescent="0.25">
      <c r="I1328" s="64"/>
      <c r="J1328" s="64"/>
      <c r="K1328" s="64"/>
      <c r="L1328" s="64"/>
    </row>
    <row r="1329" spans="9:12" x14ac:dyDescent="0.25">
      <c r="I1329" s="64"/>
      <c r="J1329" s="64"/>
      <c r="K1329" s="64"/>
      <c r="L1329" s="64"/>
    </row>
    <row r="1330" spans="9:12" x14ac:dyDescent="0.25">
      <c r="I1330" s="64"/>
      <c r="J1330" s="64"/>
      <c r="K1330" s="64"/>
      <c r="L1330" s="64"/>
    </row>
    <row r="1331" spans="9:12" x14ac:dyDescent="0.25">
      <c r="I1331" s="64"/>
      <c r="J1331" s="64"/>
      <c r="K1331" s="64"/>
      <c r="L1331" s="64"/>
    </row>
    <row r="1332" spans="9:12" x14ac:dyDescent="0.25">
      <c r="I1332" s="64"/>
      <c r="J1332" s="64"/>
      <c r="K1332" s="64"/>
      <c r="L1332" s="64"/>
    </row>
    <row r="1333" spans="9:12" x14ac:dyDescent="0.25">
      <c r="I1333" s="64"/>
      <c r="J1333" s="64"/>
      <c r="K1333" s="64"/>
      <c r="L1333" s="64"/>
    </row>
    <row r="1334" spans="9:12" x14ac:dyDescent="0.25">
      <c r="I1334" s="64"/>
      <c r="J1334" s="64"/>
      <c r="K1334" s="64"/>
      <c r="L1334" s="64"/>
    </row>
    <row r="1335" spans="9:12" x14ac:dyDescent="0.25">
      <c r="I1335" s="64"/>
      <c r="J1335" s="64"/>
      <c r="K1335" s="64"/>
      <c r="L1335" s="64"/>
    </row>
    <row r="1336" spans="9:12" x14ac:dyDescent="0.25">
      <c r="I1336" s="64"/>
      <c r="J1336" s="64"/>
      <c r="K1336" s="64"/>
      <c r="L1336" s="64"/>
    </row>
    <row r="1337" spans="9:12" x14ac:dyDescent="0.25">
      <c r="I1337" s="64"/>
      <c r="J1337" s="64"/>
      <c r="K1337" s="64"/>
      <c r="L1337" s="64"/>
    </row>
    <row r="1338" spans="9:12" x14ac:dyDescent="0.25">
      <c r="I1338" s="64"/>
      <c r="J1338" s="64"/>
      <c r="K1338" s="64"/>
      <c r="L1338" s="64"/>
    </row>
    <row r="1339" spans="9:12" x14ac:dyDescent="0.25">
      <c r="I1339" s="64"/>
      <c r="J1339" s="64"/>
      <c r="K1339" s="64"/>
      <c r="L1339" s="64"/>
    </row>
    <row r="1340" spans="9:12" x14ac:dyDescent="0.25">
      <c r="I1340" s="64"/>
      <c r="J1340" s="64"/>
      <c r="K1340" s="64"/>
      <c r="L1340" s="64"/>
    </row>
    <row r="1341" spans="9:12" x14ac:dyDescent="0.25">
      <c r="I1341" s="64"/>
      <c r="J1341" s="64"/>
      <c r="K1341" s="64"/>
      <c r="L1341" s="64"/>
    </row>
    <row r="1342" spans="9:12" x14ac:dyDescent="0.25">
      <c r="I1342" s="64"/>
      <c r="J1342" s="64"/>
      <c r="K1342" s="64"/>
      <c r="L1342" s="64"/>
    </row>
    <row r="1343" spans="9:12" x14ac:dyDescent="0.25">
      <c r="I1343" s="64"/>
      <c r="J1343" s="64"/>
      <c r="K1343" s="64"/>
      <c r="L1343" s="64"/>
    </row>
    <row r="1344" spans="9:12" x14ac:dyDescent="0.25">
      <c r="I1344" s="64"/>
      <c r="J1344" s="64"/>
      <c r="K1344" s="64"/>
      <c r="L1344" s="64"/>
    </row>
    <row r="1345" spans="9:12" x14ac:dyDescent="0.25">
      <c r="I1345" s="64"/>
      <c r="J1345" s="64"/>
      <c r="K1345" s="64"/>
      <c r="L1345" s="64"/>
    </row>
    <row r="1346" spans="9:12" x14ac:dyDescent="0.25">
      <c r="I1346" s="64"/>
      <c r="J1346" s="64"/>
      <c r="K1346" s="64"/>
      <c r="L1346" s="64"/>
    </row>
    <row r="1347" spans="9:12" x14ac:dyDescent="0.25">
      <c r="I1347" s="64"/>
      <c r="J1347" s="64"/>
      <c r="K1347" s="64"/>
      <c r="L1347" s="64"/>
    </row>
    <row r="1348" spans="9:12" x14ac:dyDescent="0.25">
      <c r="I1348" s="64"/>
      <c r="J1348" s="64"/>
      <c r="K1348" s="64"/>
      <c r="L1348" s="64"/>
    </row>
    <row r="1349" spans="9:12" x14ac:dyDescent="0.25">
      <c r="I1349" s="64"/>
      <c r="J1349" s="64"/>
      <c r="K1349" s="64"/>
      <c r="L1349" s="64"/>
    </row>
    <row r="1350" spans="9:12" x14ac:dyDescent="0.25">
      <c r="I1350" s="64"/>
      <c r="J1350" s="64"/>
      <c r="K1350" s="64"/>
      <c r="L1350" s="64"/>
    </row>
    <row r="1351" spans="9:12" x14ac:dyDescent="0.25">
      <c r="I1351" s="64"/>
      <c r="J1351" s="64"/>
      <c r="K1351" s="64"/>
      <c r="L1351" s="64"/>
    </row>
    <row r="1352" spans="9:12" x14ac:dyDescent="0.25">
      <c r="I1352" s="64"/>
      <c r="J1352" s="64"/>
      <c r="K1352" s="64"/>
      <c r="L1352" s="64"/>
    </row>
    <row r="1353" spans="9:12" x14ac:dyDescent="0.25">
      <c r="I1353" s="64"/>
      <c r="J1353" s="64"/>
      <c r="K1353" s="64"/>
      <c r="L1353" s="64"/>
    </row>
    <row r="1354" spans="9:12" x14ac:dyDescent="0.25">
      <c r="I1354" s="64"/>
      <c r="J1354" s="64"/>
      <c r="K1354" s="64"/>
      <c r="L1354" s="64"/>
    </row>
    <row r="1355" spans="9:12" x14ac:dyDescent="0.25">
      <c r="I1355" s="64"/>
      <c r="J1355" s="64"/>
      <c r="K1355" s="64"/>
      <c r="L1355" s="64"/>
    </row>
    <row r="1356" spans="9:12" x14ac:dyDescent="0.25">
      <c r="I1356" s="64"/>
      <c r="J1356" s="64"/>
      <c r="K1356" s="64"/>
      <c r="L1356" s="64"/>
    </row>
    <row r="1357" spans="9:12" x14ac:dyDescent="0.25">
      <c r="I1357" s="64"/>
      <c r="J1357" s="64"/>
      <c r="K1357" s="64"/>
      <c r="L1357" s="64"/>
    </row>
    <row r="1358" spans="9:12" x14ac:dyDescent="0.25">
      <c r="I1358" s="64"/>
      <c r="J1358" s="64"/>
      <c r="K1358" s="64"/>
      <c r="L1358" s="64"/>
    </row>
    <row r="1359" spans="9:12" x14ac:dyDescent="0.25">
      <c r="I1359" s="64"/>
      <c r="J1359" s="64"/>
      <c r="K1359" s="64"/>
      <c r="L1359" s="64"/>
    </row>
    <row r="1360" spans="9:12" x14ac:dyDescent="0.25">
      <c r="I1360" s="64"/>
      <c r="J1360" s="64"/>
      <c r="K1360" s="64"/>
      <c r="L1360" s="64"/>
    </row>
    <row r="1361" spans="9:12" x14ac:dyDescent="0.25">
      <c r="I1361" s="64"/>
      <c r="J1361" s="64"/>
      <c r="K1361" s="64"/>
      <c r="L1361" s="64"/>
    </row>
    <row r="1362" spans="9:12" x14ac:dyDescent="0.25">
      <c r="I1362" s="64"/>
      <c r="J1362" s="64"/>
      <c r="K1362" s="64"/>
      <c r="L1362" s="64"/>
    </row>
    <row r="1363" spans="9:12" x14ac:dyDescent="0.25">
      <c r="I1363" s="64"/>
      <c r="J1363" s="64"/>
      <c r="K1363" s="64"/>
      <c r="L1363" s="64"/>
    </row>
    <row r="1364" spans="9:12" x14ac:dyDescent="0.25">
      <c r="I1364" s="64"/>
      <c r="J1364" s="64"/>
      <c r="K1364" s="64"/>
      <c r="L1364" s="64"/>
    </row>
    <row r="1365" spans="9:12" x14ac:dyDescent="0.25">
      <c r="I1365" s="64"/>
      <c r="J1365" s="64"/>
      <c r="K1365" s="64"/>
      <c r="L1365" s="64"/>
    </row>
    <row r="1366" spans="9:12" x14ac:dyDescent="0.25">
      <c r="I1366" s="64"/>
      <c r="J1366" s="64"/>
      <c r="K1366" s="64"/>
      <c r="L1366" s="64"/>
    </row>
    <row r="1367" spans="9:12" x14ac:dyDescent="0.25">
      <c r="I1367" s="64"/>
      <c r="J1367" s="64"/>
      <c r="K1367" s="64"/>
      <c r="L1367" s="64"/>
    </row>
    <row r="1368" spans="9:12" x14ac:dyDescent="0.25">
      <c r="I1368" s="64"/>
      <c r="J1368" s="64"/>
      <c r="K1368" s="64"/>
      <c r="L1368" s="64"/>
    </row>
    <row r="1369" spans="9:12" x14ac:dyDescent="0.25">
      <c r="I1369" s="64"/>
      <c r="J1369" s="64"/>
      <c r="K1369" s="64"/>
      <c r="L1369" s="64"/>
    </row>
    <row r="1370" spans="9:12" x14ac:dyDescent="0.25">
      <c r="I1370" s="64"/>
      <c r="J1370" s="64"/>
      <c r="K1370" s="64"/>
      <c r="L1370" s="64"/>
    </row>
    <row r="1371" spans="9:12" x14ac:dyDescent="0.25">
      <c r="I1371" s="64"/>
      <c r="J1371" s="64"/>
      <c r="K1371" s="64"/>
      <c r="L1371" s="64"/>
    </row>
    <row r="1372" spans="9:12" x14ac:dyDescent="0.25">
      <c r="I1372" s="64"/>
      <c r="J1372" s="64"/>
      <c r="K1372" s="64"/>
      <c r="L1372" s="64"/>
    </row>
    <row r="1373" spans="9:12" x14ac:dyDescent="0.25">
      <c r="I1373" s="64"/>
      <c r="J1373" s="64"/>
      <c r="K1373" s="64"/>
      <c r="L1373" s="64"/>
    </row>
    <row r="1374" spans="9:12" x14ac:dyDescent="0.25">
      <c r="I1374" s="64"/>
      <c r="J1374" s="64"/>
      <c r="K1374" s="64"/>
      <c r="L1374" s="64"/>
    </row>
    <row r="1375" spans="9:12" x14ac:dyDescent="0.25">
      <c r="I1375" s="64"/>
      <c r="J1375" s="64"/>
      <c r="K1375" s="64"/>
      <c r="L1375" s="64"/>
    </row>
    <row r="1376" spans="9:12" x14ac:dyDescent="0.25">
      <c r="I1376" s="64"/>
      <c r="J1376" s="64"/>
      <c r="K1376" s="64"/>
      <c r="L1376" s="64"/>
    </row>
    <row r="1377" spans="9:12" x14ac:dyDescent="0.25">
      <c r="I1377" s="64"/>
      <c r="J1377" s="64"/>
      <c r="K1377" s="64"/>
      <c r="L1377" s="64"/>
    </row>
    <row r="1378" spans="9:12" x14ac:dyDescent="0.25">
      <c r="I1378" s="64"/>
      <c r="J1378" s="64"/>
      <c r="K1378" s="64"/>
      <c r="L1378" s="64"/>
    </row>
    <row r="1379" spans="9:12" x14ac:dyDescent="0.25">
      <c r="I1379" s="64"/>
      <c r="J1379" s="64"/>
      <c r="K1379" s="64"/>
      <c r="L1379" s="64"/>
    </row>
    <row r="1380" spans="9:12" x14ac:dyDescent="0.25">
      <c r="I1380" s="64"/>
      <c r="J1380" s="64"/>
      <c r="K1380" s="64"/>
      <c r="L1380" s="64"/>
    </row>
    <row r="1381" spans="9:12" x14ac:dyDescent="0.25">
      <c r="I1381" s="64"/>
      <c r="J1381" s="64"/>
      <c r="K1381" s="64"/>
      <c r="L1381" s="64"/>
    </row>
    <row r="1382" spans="9:12" x14ac:dyDescent="0.25">
      <c r="I1382" s="64"/>
      <c r="J1382" s="64"/>
      <c r="K1382" s="64"/>
      <c r="L1382" s="64"/>
    </row>
    <row r="1383" spans="9:12" x14ac:dyDescent="0.25">
      <c r="I1383" s="64"/>
      <c r="J1383" s="64"/>
      <c r="K1383" s="64"/>
      <c r="L1383" s="64"/>
    </row>
    <row r="1384" spans="9:12" x14ac:dyDescent="0.25">
      <c r="I1384" s="64"/>
      <c r="J1384" s="64"/>
      <c r="K1384" s="64"/>
      <c r="L1384" s="64"/>
    </row>
    <row r="1385" spans="9:12" x14ac:dyDescent="0.25">
      <c r="I1385" s="64"/>
      <c r="J1385" s="64"/>
      <c r="K1385" s="64"/>
      <c r="L1385" s="64"/>
    </row>
    <row r="1386" spans="9:12" x14ac:dyDescent="0.25">
      <c r="I1386" s="64"/>
      <c r="J1386" s="64"/>
      <c r="K1386" s="64"/>
      <c r="L1386" s="64"/>
    </row>
    <row r="1387" spans="9:12" x14ac:dyDescent="0.25">
      <c r="I1387" s="64"/>
      <c r="J1387" s="64"/>
      <c r="K1387" s="64"/>
      <c r="L1387" s="64"/>
    </row>
    <row r="1388" spans="9:12" x14ac:dyDescent="0.25">
      <c r="I1388" s="64"/>
      <c r="J1388" s="64"/>
      <c r="K1388" s="64"/>
      <c r="L1388" s="64"/>
    </row>
    <row r="1389" spans="9:12" x14ac:dyDescent="0.25">
      <c r="I1389" s="64"/>
      <c r="J1389" s="64"/>
      <c r="K1389" s="64"/>
      <c r="L1389" s="64"/>
    </row>
    <row r="1390" spans="9:12" x14ac:dyDescent="0.25">
      <c r="I1390" s="64"/>
      <c r="J1390" s="64"/>
      <c r="K1390" s="64"/>
      <c r="L1390" s="64"/>
    </row>
    <row r="1391" spans="9:12" x14ac:dyDescent="0.25">
      <c r="I1391" s="64"/>
      <c r="J1391" s="64"/>
      <c r="K1391" s="64"/>
      <c r="L1391" s="64"/>
    </row>
    <row r="1392" spans="9:12" x14ac:dyDescent="0.25">
      <c r="I1392" s="64"/>
      <c r="J1392" s="64"/>
      <c r="K1392" s="64"/>
      <c r="L1392" s="64"/>
    </row>
    <row r="1393" spans="9:12" x14ac:dyDescent="0.25">
      <c r="I1393" s="64"/>
      <c r="J1393" s="64"/>
      <c r="K1393" s="64"/>
      <c r="L1393" s="64"/>
    </row>
    <row r="1394" spans="9:12" x14ac:dyDescent="0.25">
      <c r="I1394" s="64"/>
      <c r="J1394" s="64"/>
      <c r="K1394" s="64"/>
      <c r="L1394" s="64"/>
    </row>
    <row r="1395" spans="9:12" x14ac:dyDescent="0.25">
      <c r="I1395" s="64"/>
      <c r="J1395" s="64"/>
      <c r="K1395" s="64"/>
      <c r="L1395" s="64"/>
    </row>
    <row r="1396" spans="9:12" x14ac:dyDescent="0.25">
      <c r="I1396" s="64"/>
      <c r="J1396" s="64"/>
      <c r="K1396" s="64"/>
      <c r="L1396" s="64"/>
    </row>
    <row r="1397" spans="9:12" x14ac:dyDescent="0.25">
      <c r="I1397" s="64"/>
      <c r="J1397" s="64"/>
      <c r="K1397" s="64"/>
      <c r="L1397" s="64"/>
    </row>
    <row r="1398" spans="9:12" x14ac:dyDescent="0.25">
      <c r="I1398" s="64"/>
      <c r="J1398" s="64"/>
      <c r="K1398" s="64"/>
      <c r="L1398" s="64"/>
    </row>
    <row r="1399" spans="9:12" x14ac:dyDescent="0.25">
      <c r="I1399" s="64"/>
      <c r="J1399" s="64"/>
      <c r="K1399" s="64"/>
      <c r="L1399" s="64"/>
    </row>
    <row r="1400" spans="9:12" x14ac:dyDescent="0.25">
      <c r="I1400" s="64"/>
      <c r="J1400" s="64"/>
      <c r="K1400" s="64"/>
      <c r="L1400" s="64"/>
    </row>
    <row r="1401" spans="9:12" x14ac:dyDescent="0.25">
      <c r="I1401" s="64"/>
      <c r="J1401" s="64"/>
      <c r="K1401" s="64"/>
      <c r="L1401" s="64"/>
    </row>
    <row r="1402" spans="9:12" x14ac:dyDescent="0.25">
      <c r="I1402" s="64"/>
      <c r="J1402" s="64"/>
      <c r="K1402" s="64"/>
      <c r="L1402" s="64"/>
    </row>
    <row r="1403" spans="9:12" x14ac:dyDescent="0.25">
      <c r="I1403" s="64"/>
      <c r="J1403" s="64"/>
      <c r="K1403" s="64"/>
      <c r="L1403" s="64"/>
    </row>
    <row r="1404" spans="9:12" x14ac:dyDescent="0.25">
      <c r="I1404" s="64"/>
      <c r="J1404" s="64"/>
      <c r="K1404" s="64"/>
      <c r="L1404" s="64"/>
    </row>
    <row r="1405" spans="9:12" x14ac:dyDescent="0.25">
      <c r="I1405" s="64"/>
      <c r="J1405" s="64"/>
      <c r="K1405" s="64"/>
      <c r="L1405" s="64"/>
    </row>
    <row r="1406" spans="9:12" x14ac:dyDescent="0.25">
      <c r="I1406" s="64"/>
      <c r="J1406" s="64"/>
      <c r="K1406" s="64"/>
      <c r="L1406" s="64"/>
    </row>
    <row r="1407" spans="9:12" x14ac:dyDescent="0.25">
      <c r="I1407" s="64"/>
      <c r="J1407" s="64"/>
      <c r="K1407" s="64"/>
      <c r="L1407" s="64"/>
    </row>
    <row r="1408" spans="9:12" x14ac:dyDescent="0.25">
      <c r="I1408" s="64"/>
      <c r="J1408" s="64"/>
      <c r="K1408" s="64"/>
      <c r="L1408" s="64"/>
    </row>
    <row r="1409" spans="9:12" x14ac:dyDescent="0.25">
      <c r="I1409" s="64"/>
      <c r="J1409" s="64"/>
      <c r="K1409" s="64"/>
      <c r="L1409" s="64"/>
    </row>
    <row r="1410" spans="9:12" x14ac:dyDescent="0.25">
      <c r="I1410" s="64"/>
      <c r="J1410" s="64"/>
      <c r="K1410" s="64"/>
      <c r="L1410" s="64"/>
    </row>
    <row r="1411" spans="9:12" x14ac:dyDescent="0.25">
      <c r="I1411" s="64"/>
      <c r="J1411" s="64"/>
      <c r="K1411" s="64"/>
      <c r="L1411" s="64"/>
    </row>
    <row r="1412" spans="9:12" x14ac:dyDescent="0.25">
      <c r="I1412" s="64"/>
      <c r="J1412" s="64"/>
      <c r="K1412" s="64"/>
      <c r="L1412" s="64"/>
    </row>
    <row r="1413" spans="9:12" x14ac:dyDescent="0.25">
      <c r="I1413" s="64"/>
      <c r="J1413" s="64"/>
      <c r="K1413" s="64"/>
      <c r="L1413" s="64"/>
    </row>
    <row r="1414" spans="9:12" x14ac:dyDescent="0.25">
      <c r="I1414" s="64"/>
      <c r="J1414" s="64"/>
      <c r="K1414" s="64"/>
      <c r="L1414" s="64"/>
    </row>
    <row r="1415" spans="9:12" x14ac:dyDescent="0.25">
      <c r="I1415" s="64"/>
      <c r="J1415" s="64"/>
      <c r="K1415" s="64"/>
      <c r="L1415" s="64"/>
    </row>
    <row r="1416" spans="9:12" x14ac:dyDescent="0.25">
      <c r="I1416" s="64"/>
      <c r="J1416" s="64"/>
      <c r="K1416" s="64"/>
      <c r="L1416" s="64"/>
    </row>
    <row r="1417" spans="9:12" x14ac:dyDescent="0.25">
      <c r="I1417" s="64"/>
      <c r="J1417" s="64"/>
      <c r="K1417" s="64"/>
      <c r="L1417" s="64"/>
    </row>
    <row r="1418" spans="9:12" x14ac:dyDescent="0.25">
      <c r="I1418" s="64"/>
      <c r="J1418" s="64"/>
      <c r="K1418" s="64"/>
      <c r="L1418" s="64"/>
    </row>
    <row r="1419" spans="9:12" x14ac:dyDescent="0.25">
      <c r="I1419" s="64"/>
      <c r="J1419" s="64"/>
      <c r="K1419" s="64"/>
      <c r="L1419" s="64"/>
    </row>
    <row r="1420" spans="9:12" x14ac:dyDescent="0.25">
      <c r="I1420" s="64"/>
      <c r="J1420" s="64"/>
      <c r="K1420" s="64"/>
      <c r="L1420" s="64"/>
    </row>
    <row r="1421" spans="9:12" x14ac:dyDescent="0.25">
      <c r="I1421" s="64"/>
      <c r="J1421" s="64"/>
      <c r="K1421" s="64"/>
      <c r="L1421" s="64"/>
    </row>
    <row r="1422" spans="9:12" x14ac:dyDescent="0.25">
      <c r="I1422" s="64"/>
      <c r="J1422" s="64"/>
      <c r="K1422" s="64"/>
      <c r="L1422" s="64"/>
    </row>
    <row r="1423" spans="9:12" x14ac:dyDescent="0.25">
      <c r="I1423" s="64"/>
      <c r="J1423" s="64"/>
      <c r="K1423" s="64"/>
      <c r="L1423" s="64"/>
    </row>
    <row r="1424" spans="9:12" x14ac:dyDescent="0.25">
      <c r="I1424" s="64"/>
      <c r="J1424" s="64"/>
      <c r="K1424" s="64"/>
      <c r="L1424" s="64"/>
    </row>
    <row r="1425" spans="9:12" x14ac:dyDescent="0.25">
      <c r="I1425" s="64"/>
      <c r="J1425" s="64"/>
      <c r="K1425" s="64"/>
      <c r="L1425" s="64"/>
    </row>
    <row r="1426" spans="9:12" x14ac:dyDescent="0.25">
      <c r="I1426" s="64"/>
      <c r="J1426" s="64"/>
      <c r="K1426" s="64"/>
      <c r="L1426" s="64"/>
    </row>
    <row r="1427" spans="9:12" x14ac:dyDescent="0.25">
      <c r="I1427" s="64"/>
      <c r="J1427" s="64"/>
      <c r="K1427" s="64"/>
      <c r="L1427" s="64"/>
    </row>
  </sheetData>
  <sheetProtection password="DC2B" sheet="1" objects="1" scenarios="1"/>
  <mergeCells count="20">
    <mergeCell ref="E9:I9"/>
    <mergeCell ref="J9:L9"/>
    <mergeCell ref="A7:D7"/>
    <mergeCell ref="E7:I7"/>
    <mergeCell ref="J7:L7"/>
    <mergeCell ref="A8:D8"/>
    <mergeCell ref="E8:I8"/>
    <mergeCell ref="J8:L8"/>
    <mergeCell ref="E6:I6"/>
    <mergeCell ref="J6:L6"/>
    <mergeCell ref="A1:L1"/>
    <mergeCell ref="A2:L2"/>
    <mergeCell ref="A3:L3"/>
    <mergeCell ref="A4:L4"/>
    <mergeCell ref="A5:L5"/>
    <mergeCell ref="E10:I10"/>
    <mergeCell ref="J10:L10"/>
    <mergeCell ref="B13:L13"/>
    <mergeCell ref="B98:K98"/>
    <mergeCell ref="G154:J154"/>
  </mergeCells>
  <pageMargins left="0.7" right="0.7" top="0.75" bottom="0.75" header="0.3" footer="0.3"/>
  <headerFooter>
    <oddHeader>&amp;C&amp;"Calibri"&amp;12&amp;KFF0000 DATA CLASSIFICATION : RESTRICTED&amp;1#_x000D_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8841-03D6-413F-83CC-83A13576E9FF}">
  <sheetPr codeName="Sheet7"/>
  <dimension ref="A1:I18"/>
  <sheetViews>
    <sheetView workbookViewId="0">
      <selection activeCell="D14" sqref="D14"/>
    </sheetView>
  </sheetViews>
  <sheetFormatPr defaultRowHeight="12.75" x14ac:dyDescent="0.2"/>
  <cols>
    <col min="1" max="1" width="8.5703125" style="69" customWidth="1"/>
    <col min="2" max="2" width="67.7109375" style="95" customWidth="1"/>
    <col min="3" max="3" width="17.85546875" style="95" customWidth="1"/>
    <col min="4" max="4" width="22.5703125" style="95" customWidth="1"/>
    <col min="5" max="6" width="9.140625" style="95"/>
    <col min="7" max="7" width="13.85546875" style="95" customWidth="1"/>
    <col min="8" max="256" width="9.140625" style="95"/>
    <col min="257" max="257" width="8.5703125" style="95" customWidth="1"/>
    <col min="258" max="258" width="67.7109375" style="95" customWidth="1"/>
    <col min="259" max="259" width="17.85546875" style="95" customWidth="1"/>
    <col min="260" max="260" width="22.5703125" style="95" customWidth="1"/>
    <col min="261" max="262" width="9.140625" style="95"/>
    <col min="263" max="263" width="13.85546875" style="95" customWidth="1"/>
    <col min="264" max="512" width="9.140625" style="95"/>
    <col min="513" max="513" width="8.5703125" style="95" customWidth="1"/>
    <col min="514" max="514" width="67.7109375" style="95" customWidth="1"/>
    <col min="515" max="515" width="17.85546875" style="95" customWidth="1"/>
    <col min="516" max="516" width="22.5703125" style="95" customWidth="1"/>
    <col min="517" max="518" width="9.140625" style="95"/>
    <col min="519" max="519" width="13.85546875" style="95" customWidth="1"/>
    <col min="520" max="768" width="9.140625" style="95"/>
    <col min="769" max="769" width="8.5703125" style="95" customWidth="1"/>
    <col min="770" max="770" width="67.7109375" style="95" customWidth="1"/>
    <col min="771" max="771" width="17.85546875" style="95" customWidth="1"/>
    <col min="772" max="772" width="22.5703125" style="95" customWidth="1"/>
    <col min="773" max="774" width="9.140625" style="95"/>
    <col min="775" max="775" width="13.85546875" style="95" customWidth="1"/>
    <col min="776" max="1024" width="9.140625" style="95"/>
    <col min="1025" max="1025" width="8.5703125" style="95" customWidth="1"/>
    <col min="1026" max="1026" width="67.7109375" style="95" customWidth="1"/>
    <col min="1027" max="1027" width="17.85546875" style="95" customWidth="1"/>
    <col min="1028" max="1028" width="22.5703125" style="95" customWidth="1"/>
    <col min="1029" max="1030" width="9.140625" style="95"/>
    <col min="1031" max="1031" width="13.85546875" style="95" customWidth="1"/>
    <col min="1032" max="1280" width="9.140625" style="95"/>
    <col min="1281" max="1281" width="8.5703125" style="95" customWidth="1"/>
    <col min="1282" max="1282" width="67.7109375" style="95" customWidth="1"/>
    <col min="1283" max="1283" width="17.85546875" style="95" customWidth="1"/>
    <col min="1284" max="1284" width="22.5703125" style="95" customWidth="1"/>
    <col min="1285" max="1286" width="9.140625" style="95"/>
    <col min="1287" max="1287" width="13.85546875" style="95" customWidth="1"/>
    <col min="1288" max="1536" width="9.140625" style="95"/>
    <col min="1537" max="1537" width="8.5703125" style="95" customWidth="1"/>
    <col min="1538" max="1538" width="67.7109375" style="95" customWidth="1"/>
    <col min="1539" max="1539" width="17.85546875" style="95" customWidth="1"/>
    <col min="1540" max="1540" width="22.5703125" style="95" customWidth="1"/>
    <col min="1541" max="1542" width="9.140625" style="95"/>
    <col min="1543" max="1543" width="13.85546875" style="95" customWidth="1"/>
    <col min="1544" max="1792" width="9.140625" style="95"/>
    <col min="1793" max="1793" width="8.5703125" style="95" customWidth="1"/>
    <col min="1794" max="1794" width="67.7109375" style="95" customWidth="1"/>
    <col min="1795" max="1795" width="17.85546875" style="95" customWidth="1"/>
    <col min="1796" max="1796" width="22.5703125" style="95" customWidth="1"/>
    <col min="1797" max="1798" width="9.140625" style="95"/>
    <col min="1799" max="1799" width="13.85546875" style="95" customWidth="1"/>
    <col min="1800" max="2048" width="9.140625" style="95"/>
    <col min="2049" max="2049" width="8.5703125" style="95" customWidth="1"/>
    <col min="2050" max="2050" width="67.7109375" style="95" customWidth="1"/>
    <col min="2051" max="2051" width="17.85546875" style="95" customWidth="1"/>
    <col min="2052" max="2052" width="22.5703125" style="95" customWidth="1"/>
    <col min="2053" max="2054" width="9.140625" style="95"/>
    <col min="2055" max="2055" width="13.85546875" style="95" customWidth="1"/>
    <col min="2056" max="2304" width="9.140625" style="95"/>
    <col min="2305" max="2305" width="8.5703125" style="95" customWidth="1"/>
    <col min="2306" max="2306" width="67.7109375" style="95" customWidth="1"/>
    <col min="2307" max="2307" width="17.85546875" style="95" customWidth="1"/>
    <col min="2308" max="2308" width="22.5703125" style="95" customWidth="1"/>
    <col min="2309" max="2310" width="9.140625" style="95"/>
    <col min="2311" max="2311" width="13.85546875" style="95" customWidth="1"/>
    <col min="2312" max="2560" width="9.140625" style="95"/>
    <col min="2561" max="2561" width="8.5703125" style="95" customWidth="1"/>
    <col min="2562" max="2562" width="67.7109375" style="95" customWidth="1"/>
    <col min="2563" max="2563" width="17.85546875" style="95" customWidth="1"/>
    <col min="2564" max="2564" width="22.5703125" style="95" customWidth="1"/>
    <col min="2565" max="2566" width="9.140625" style="95"/>
    <col min="2567" max="2567" width="13.85546875" style="95" customWidth="1"/>
    <col min="2568" max="2816" width="9.140625" style="95"/>
    <col min="2817" max="2817" width="8.5703125" style="95" customWidth="1"/>
    <col min="2818" max="2818" width="67.7109375" style="95" customWidth="1"/>
    <col min="2819" max="2819" width="17.85546875" style="95" customWidth="1"/>
    <col min="2820" max="2820" width="22.5703125" style="95" customWidth="1"/>
    <col min="2821" max="2822" width="9.140625" style="95"/>
    <col min="2823" max="2823" width="13.85546875" style="95" customWidth="1"/>
    <col min="2824" max="3072" width="9.140625" style="95"/>
    <col min="3073" max="3073" width="8.5703125" style="95" customWidth="1"/>
    <col min="3074" max="3074" width="67.7109375" style="95" customWidth="1"/>
    <col min="3075" max="3075" width="17.85546875" style="95" customWidth="1"/>
    <col min="3076" max="3076" width="22.5703125" style="95" customWidth="1"/>
    <col min="3077" max="3078" width="9.140625" style="95"/>
    <col min="3079" max="3079" width="13.85546875" style="95" customWidth="1"/>
    <col min="3080" max="3328" width="9.140625" style="95"/>
    <col min="3329" max="3329" width="8.5703125" style="95" customWidth="1"/>
    <col min="3330" max="3330" width="67.7109375" style="95" customWidth="1"/>
    <col min="3331" max="3331" width="17.85546875" style="95" customWidth="1"/>
    <col min="3332" max="3332" width="22.5703125" style="95" customWidth="1"/>
    <col min="3333" max="3334" width="9.140625" style="95"/>
    <col min="3335" max="3335" width="13.85546875" style="95" customWidth="1"/>
    <col min="3336" max="3584" width="9.140625" style="95"/>
    <col min="3585" max="3585" width="8.5703125" style="95" customWidth="1"/>
    <col min="3586" max="3586" width="67.7109375" style="95" customWidth="1"/>
    <col min="3587" max="3587" width="17.85546875" style="95" customWidth="1"/>
    <col min="3588" max="3588" width="22.5703125" style="95" customWidth="1"/>
    <col min="3589" max="3590" width="9.140625" style="95"/>
    <col min="3591" max="3591" width="13.85546875" style="95" customWidth="1"/>
    <col min="3592" max="3840" width="9.140625" style="95"/>
    <col min="3841" max="3841" width="8.5703125" style="95" customWidth="1"/>
    <col min="3842" max="3842" width="67.7109375" style="95" customWidth="1"/>
    <col min="3843" max="3843" width="17.85546875" style="95" customWidth="1"/>
    <col min="3844" max="3844" width="22.5703125" style="95" customWidth="1"/>
    <col min="3845" max="3846" width="9.140625" style="95"/>
    <col min="3847" max="3847" width="13.85546875" style="95" customWidth="1"/>
    <col min="3848" max="4096" width="9.140625" style="95"/>
    <col min="4097" max="4097" width="8.5703125" style="95" customWidth="1"/>
    <col min="4098" max="4098" width="67.7109375" style="95" customWidth="1"/>
    <col min="4099" max="4099" width="17.85546875" style="95" customWidth="1"/>
    <col min="4100" max="4100" width="22.5703125" style="95" customWidth="1"/>
    <col min="4101" max="4102" width="9.140625" style="95"/>
    <col min="4103" max="4103" width="13.85546875" style="95" customWidth="1"/>
    <col min="4104" max="4352" width="9.140625" style="95"/>
    <col min="4353" max="4353" width="8.5703125" style="95" customWidth="1"/>
    <col min="4354" max="4354" width="67.7109375" style="95" customWidth="1"/>
    <col min="4355" max="4355" width="17.85546875" style="95" customWidth="1"/>
    <col min="4356" max="4356" width="22.5703125" style="95" customWidth="1"/>
    <col min="4357" max="4358" width="9.140625" style="95"/>
    <col min="4359" max="4359" width="13.85546875" style="95" customWidth="1"/>
    <col min="4360" max="4608" width="9.140625" style="95"/>
    <col min="4609" max="4609" width="8.5703125" style="95" customWidth="1"/>
    <col min="4610" max="4610" width="67.7109375" style="95" customWidth="1"/>
    <col min="4611" max="4611" width="17.85546875" style="95" customWidth="1"/>
    <col min="4612" max="4612" width="22.5703125" style="95" customWidth="1"/>
    <col min="4613" max="4614" width="9.140625" style="95"/>
    <col min="4615" max="4615" width="13.85546875" style="95" customWidth="1"/>
    <col min="4616" max="4864" width="9.140625" style="95"/>
    <col min="4865" max="4865" width="8.5703125" style="95" customWidth="1"/>
    <col min="4866" max="4866" width="67.7109375" style="95" customWidth="1"/>
    <col min="4867" max="4867" width="17.85546875" style="95" customWidth="1"/>
    <col min="4868" max="4868" width="22.5703125" style="95" customWidth="1"/>
    <col min="4869" max="4870" width="9.140625" style="95"/>
    <col min="4871" max="4871" width="13.85546875" style="95" customWidth="1"/>
    <col min="4872" max="5120" width="9.140625" style="95"/>
    <col min="5121" max="5121" width="8.5703125" style="95" customWidth="1"/>
    <col min="5122" max="5122" width="67.7109375" style="95" customWidth="1"/>
    <col min="5123" max="5123" width="17.85546875" style="95" customWidth="1"/>
    <col min="5124" max="5124" width="22.5703125" style="95" customWidth="1"/>
    <col min="5125" max="5126" width="9.140625" style="95"/>
    <col min="5127" max="5127" width="13.85546875" style="95" customWidth="1"/>
    <col min="5128" max="5376" width="9.140625" style="95"/>
    <col min="5377" max="5377" width="8.5703125" style="95" customWidth="1"/>
    <col min="5378" max="5378" width="67.7109375" style="95" customWidth="1"/>
    <col min="5379" max="5379" width="17.85546875" style="95" customWidth="1"/>
    <col min="5380" max="5380" width="22.5703125" style="95" customWidth="1"/>
    <col min="5381" max="5382" width="9.140625" style="95"/>
    <col min="5383" max="5383" width="13.85546875" style="95" customWidth="1"/>
    <col min="5384" max="5632" width="9.140625" style="95"/>
    <col min="5633" max="5633" width="8.5703125" style="95" customWidth="1"/>
    <col min="5634" max="5634" width="67.7109375" style="95" customWidth="1"/>
    <col min="5635" max="5635" width="17.85546875" style="95" customWidth="1"/>
    <col min="5636" max="5636" width="22.5703125" style="95" customWidth="1"/>
    <col min="5637" max="5638" width="9.140625" style="95"/>
    <col min="5639" max="5639" width="13.85546875" style="95" customWidth="1"/>
    <col min="5640" max="5888" width="9.140625" style="95"/>
    <col min="5889" max="5889" width="8.5703125" style="95" customWidth="1"/>
    <col min="5890" max="5890" width="67.7109375" style="95" customWidth="1"/>
    <col min="5891" max="5891" width="17.85546875" style="95" customWidth="1"/>
    <col min="5892" max="5892" width="22.5703125" style="95" customWidth="1"/>
    <col min="5893" max="5894" width="9.140625" style="95"/>
    <col min="5895" max="5895" width="13.85546875" style="95" customWidth="1"/>
    <col min="5896" max="6144" width="9.140625" style="95"/>
    <col min="6145" max="6145" width="8.5703125" style="95" customWidth="1"/>
    <col min="6146" max="6146" width="67.7109375" style="95" customWidth="1"/>
    <col min="6147" max="6147" width="17.85546875" style="95" customWidth="1"/>
    <col min="6148" max="6148" width="22.5703125" style="95" customWidth="1"/>
    <col min="6149" max="6150" width="9.140625" style="95"/>
    <col min="6151" max="6151" width="13.85546875" style="95" customWidth="1"/>
    <col min="6152" max="6400" width="9.140625" style="95"/>
    <col min="6401" max="6401" width="8.5703125" style="95" customWidth="1"/>
    <col min="6402" max="6402" width="67.7109375" style="95" customWidth="1"/>
    <col min="6403" max="6403" width="17.85546875" style="95" customWidth="1"/>
    <col min="6404" max="6404" width="22.5703125" style="95" customWidth="1"/>
    <col min="6405" max="6406" width="9.140625" style="95"/>
    <col min="6407" max="6407" width="13.85546875" style="95" customWidth="1"/>
    <col min="6408" max="6656" width="9.140625" style="95"/>
    <col min="6657" max="6657" width="8.5703125" style="95" customWidth="1"/>
    <col min="6658" max="6658" width="67.7109375" style="95" customWidth="1"/>
    <col min="6659" max="6659" width="17.85546875" style="95" customWidth="1"/>
    <col min="6660" max="6660" width="22.5703125" style="95" customWidth="1"/>
    <col min="6661" max="6662" width="9.140625" style="95"/>
    <col min="6663" max="6663" width="13.85546875" style="95" customWidth="1"/>
    <col min="6664" max="6912" width="9.140625" style="95"/>
    <col min="6913" max="6913" width="8.5703125" style="95" customWidth="1"/>
    <col min="6914" max="6914" width="67.7109375" style="95" customWidth="1"/>
    <col min="6915" max="6915" width="17.85546875" style="95" customWidth="1"/>
    <col min="6916" max="6916" width="22.5703125" style="95" customWidth="1"/>
    <col min="6917" max="6918" width="9.140625" style="95"/>
    <col min="6919" max="6919" width="13.85546875" style="95" customWidth="1"/>
    <col min="6920" max="7168" width="9.140625" style="95"/>
    <col min="7169" max="7169" width="8.5703125" style="95" customWidth="1"/>
    <col min="7170" max="7170" width="67.7109375" style="95" customWidth="1"/>
    <col min="7171" max="7171" width="17.85546875" style="95" customWidth="1"/>
    <col min="7172" max="7172" width="22.5703125" style="95" customWidth="1"/>
    <col min="7173" max="7174" width="9.140625" style="95"/>
    <col min="7175" max="7175" width="13.85546875" style="95" customWidth="1"/>
    <col min="7176" max="7424" width="9.140625" style="95"/>
    <col min="7425" max="7425" width="8.5703125" style="95" customWidth="1"/>
    <col min="7426" max="7426" width="67.7109375" style="95" customWidth="1"/>
    <col min="7427" max="7427" width="17.85546875" style="95" customWidth="1"/>
    <col min="7428" max="7428" width="22.5703125" style="95" customWidth="1"/>
    <col min="7429" max="7430" width="9.140625" style="95"/>
    <col min="7431" max="7431" width="13.85546875" style="95" customWidth="1"/>
    <col min="7432" max="7680" width="9.140625" style="95"/>
    <col min="7681" max="7681" width="8.5703125" style="95" customWidth="1"/>
    <col min="7682" max="7682" width="67.7109375" style="95" customWidth="1"/>
    <col min="7683" max="7683" width="17.85546875" style="95" customWidth="1"/>
    <col min="7684" max="7684" width="22.5703125" style="95" customWidth="1"/>
    <col min="7685" max="7686" width="9.140625" style="95"/>
    <col min="7687" max="7687" width="13.85546875" style="95" customWidth="1"/>
    <col min="7688" max="7936" width="9.140625" style="95"/>
    <col min="7937" max="7937" width="8.5703125" style="95" customWidth="1"/>
    <col min="7938" max="7938" width="67.7109375" style="95" customWidth="1"/>
    <col min="7939" max="7939" width="17.85546875" style="95" customWidth="1"/>
    <col min="7940" max="7940" width="22.5703125" style="95" customWidth="1"/>
    <col min="7941" max="7942" width="9.140625" style="95"/>
    <col min="7943" max="7943" width="13.85546875" style="95" customWidth="1"/>
    <col min="7944" max="8192" width="9.140625" style="95"/>
    <col min="8193" max="8193" width="8.5703125" style="95" customWidth="1"/>
    <col min="8194" max="8194" width="67.7109375" style="95" customWidth="1"/>
    <col min="8195" max="8195" width="17.85546875" style="95" customWidth="1"/>
    <col min="8196" max="8196" width="22.5703125" style="95" customWidth="1"/>
    <col min="8197" max="8198" width="9.140625" style="95"/>
    <col min="8199" max="8199" width="13.85546875" style="95" customWidth="1"/>
    <col min="8200" max="8448" width="9.140625" style="95"/>
    <col min="8449" max="8449" width="8.5703125" style="95" customWidth="1"/>
    <col min="8450" max="8450" width="67.7109375" style="95" customWidth="1"/>
    <col min="8451" max="8451" width="17.85546875" style="95" customWidth="1"/>
    <col min="8452" max="8452" width="22.5703125" style="95" customWidth="1"/>
    <col min="8453" max="8454" width="9.140625" style="95"/>
    <col min="8455" max="8455" width="13.85546875" style="95" customWidth="1"/>
    <col min="8456" max="8704" width="9.140625" style="95"/>
    <col min="8705" max="8705" width="8.5703125" style="95" customWidth="1"/>
    <col min="8706" max="8706" width="67.7109375" style="95" customWidth="1"/>
    <col min="8707" max="8707" width="17.85546875" style="95" customWidth="1"/>
    <col min="8708" max="8708" width="22.5703125" style="95" customWidth="1"/>
    <col min="8709" max="8710" width="9.140625" style="95"/>
    <col min="8711" max="8711" width="13.85546875" style="95" customWidth="1"/>
    <col min="8712" max="8960" width="9.140625" style="95"/>
    <col min="8961" max="8961" width="8.5703125" style="95" customWidth="1"/>
    <col min="8962" max="8962" width="67.7109375" style="95" customWidth="1"/>
    <col min="8963" max="8963" width="17.85546875" style="95" customWidth="1"/>
    <col min="8964" max="8964" width="22.5703125" style="95" customWidth="1"/>
    <col min="8965" max="8966" width="9.140625" style="95"/>
    <col min="8967" max="8967" width="13.85546875" style="95" customWidth="1"/>
    <col min="8968" max="9216" width="9.140625" style="95"/>
    <col min="9217" max="9217" width="8.5703125" style="95" customWidth="1"/>
    <col min="9218" max="9218" width="67.7109375" style="95" customWidth="1"/>
    <col min="9219" max="9219" width="17.85546875" style="95" customWidth="1"/>
    <col min="9220" max="9220" width="22.5703125" style="95" customWidth="1"/>
    <col min="9221" max="9222" width="9.140625" style="95"/>
    <col min="9223" max="9223" width="13.85546875" style="95" customWidth="1"/>
    <col min="9224" max="9472" width="9.140625" style="95"/>
    <col min="9473" max="9473" width="8.5703125" style="95" customWidth="1"/>
    <col min="9474" max="9474" width="67.7109375" style="95" customWidth="1"/>
    <col min="9475" max="9475" width="17.85546875" style="95" customWidth="1"/>
    <col min="9476" max="9476" width="22.5703125" style="95" customWidth="1"/>
    <col min="9477" max="9478" width="9.140625" style="95"/>
    <col min="9479" max="9479" width="13.85546875" style="95" customWidth="1"/>
    <col min="9480" max="9728" width="9.140625" style="95"/>
    <col min="9729" max="9729" width="8.5703125" style="95" customWidth="1"/>
    <col min="9730" max="9730" width="67.7109375" style="95" customWidth="1"/>
    <col min="9731" max="9731" width="17.85546875" style="95" customWidth="1"/>
    <col min="9732" max="9732" width="22.5703125" style="95" customWidth="1"/>
    <col min="9733" max="9734" width="9.140625" style="95"/>
    <col min="9735" max="9735" width="13.85546875" style="95" customWidth="1"/>
    <col min="9736" max="9984" width="9.140625" style="95"/>
    <col min="9985" max="9985" width="8.5703125" style="95" customWidth="1"/>
    <col min="9986" max="9986" width="67.7109375" style="95" customWidth="1"/>
    <col min="9987" max="9987" width="17.85546875" style="95" customWidth="1"/>
    <col min="9988" max="9988" width="22.5703125" style="95" customWidth="1"/>
    <col min="9989" max="9990" width="9.140625" style="95"/>
    <col min="9991" max="9991" width="13.85546875" style="95" customWidth="1"/>
    <col min="9992" max="10240" width="9.140625" style="95"/>
    <col min="10241" max="10241" width="8.5703125" style="95" customWidth="1"/>
    <col min="10242" max="10242" width="67.7109375" style="95" customWidth="1"/>
    <col min="10243" max="10243" width="17.85546875" style="95" customWidth="1"/>
    <col min="10244" max="10244" width="22.5703125" style="95" customWidth="1"/>
    <col min="10245" max="10246" width="9.140625" style="95"/>
    <col min="10247" max="10247" width="13.85546875" style="95" customWidth="1"/>
    <col min="10248" max="10496" width="9.140625" style="95"/>
    <col min="10497" max="10497" width="8.5703125" style="95" customWidth="1"/>
    <col min="10498" max="10498" width="67.7109375" style="95" customWidth="1"/>
    <col min="10499" max="10499" width="17.85546875" style="95" customWidth="1"/>
    <col min="10500" max="10500" width="22.5703125" style="95" customWidth="1"/>
    <col min="10501" max="10502" width="9.140625" style="95"/>
    <col min="10503" max="10503" width="13.85546875" style="95" customWidth="1"/>
    <col min="10504" max="10752" width="9.140625" style="95"/>
    <col min="10753" max="10753" width="8.5703125" style="95" customWidth="1"/>
    <col min="10754" max="10754" width="67.7109375" style="95" customWidth="1"/>
    <col min="10755" max="10755" width="17.85546875" style="95" customWidth="1"/>
    <col min="10756" max="10756" width="22.5703125" style="95" customWidth="1"/>
    <col min="10757" max="10758" width="9.140625" style="95"/>
    <col min="10759" max="10759" width="13.85546875" style="95" customWidth="1"/>
    <col min="10760" max="11008" width="9.140625" style="95"/>
    <col min="11009" max="11009" width="8.5703125" style="95" customWidth="1"/>
    <col min="11010" max="11010" width="67.7109375" style="95" customWidth="1"/>
    <col min="11011" max="11011" width="17.85546875" style="95" customWidth="1"/>
    <col min="11012" max="11012" width="22.5703125" style="95" customWidth="1"/>
    <col min="11013" max="11014" width="9.140625" style="95"/>
    <col min="11015" max="11015" width="13.85546875" style="95" customWidth="1"/>
    <col min="11016" max="11264" width="9.140625" style="95"/>
    <col min="11265" max="11265" width="8.5703125" style="95" customWidth="1"/>
    <col min="11266" max="11266" width="67.7109375" style="95" customWidth="1"/>
    <col min="11267" max="11267" width="17.85546875" style="95" customWidth="1"/>
    <col min="11268" max="11268" width="22.5703125" style="95" customWidth="1"/>
    <col min="11269" max="11270" width="9.140625" style="95"/>
    <col min="11271" max="11271" width="13.85546875" style="95" customWidth="1"/>
    <col min="11272" max="11520" width="9.140625" style="95"/>
    <col min="11521" max="11521" width="8.5703125" style="95" customWidth="1"/>
    <col min="11522" max="11522" width="67.7109375" style="95" customWidth="1"/>
    <col min="11523" max="11523" width="17.85546875" style="95" customWidth="1"/>
    <col min="11524" max="11524" width="22.5703125" style="95" customWidth="1"/>
    <col min="11525" max="11526" width="9.140625" style="95"/>
    <col min="11527" max="11527" width="13.85546875" style="95" customWidth="1"/>
    <col min="11528" max="11776" width="9.140625" style="95"/>
    <col min="11777" max="11777" width="8.5703125" style="95" customWidth="1"/>
    <col min="11778" max="11778" width="67.7109375" style="95" customWidth="1"/>
    <col min="11779" max="11779" width="17.85546875" style="95" customWidth="1"/>
    <col min="11780" max="11780" width="22.5703125" style="95" customWidth="1"/>
    <col min="11781" max="11782" width="9.140625" style="95"/>
    <col min="11783" max="11783" width="13.85546875" style="95" customWidth="1"/>
    <col min="11784" max="12032" width="9.140625" style="95"/>
    <col min="12033" max="12033" width="8.5703125" style="95" customWidth="1"/>
    <col min="12034" max="12034" width="67.7109375" style="95" customWidth="1"/>
    <col min="12035" max="12035" width="17.85546875" style="95" customWidth="1"/>
    <col min="12036" max="12036" width="22.5703125" style="95" customWidth="1"/>
    <col min="12037" max="12038" width="9.140625" style="95"/>
    <col min="12039" max="12039" width="13.85546875" style="95" customWidth="1"/>
    <col min="12040" max="12288" width="9.140625" style="95"/>
    <col min="12289" max="12289" width="8.5703125" style="95" customWidth="1"/>
    <col min="12290" max="12290" width="67.7109375" style="95" customWidth="1"/>
    <col min="12291" max="12291" width="17.85546875" style="95" customWidth="1"/>
    <col min="12292" max="12292" width="22.5703125" style="95" customWidth="1"/>
    <col min="12293" max="12294" width="9.140625" style="95"/>
    <col min="12295" max="12295" width="13.85546875" style="95" customWidth="1"/>
    <col min="12296" max="12544" width="9.140625" style="95"/>
    <col min="12545" max="12545" width="8.5703125" style="95" customWidth="1"/>
    <col min="12546" max="12546" width="67.7109375" style="95" customWidth="1"/>
    <col min="12547" max="12547" width="17.85546875" style="95" customWidth="1"/>
    <col min="12548" max="12548" width="22.5703125" style="95" customWidth="1"/>
    <col min="12549" max="12550" width="9.140625" style="95"/>
    <col min="12551" max="12551" width="13.85546875" style="95" customWidth="1"/>
    <col min="12552" max="12800" width="9.140625" style="95"/>
    <col min="12801" max="12801" width="8.5703125" style="95" customWidth="1"/>
    <col min="12802" max="12802" width="67.7109375" style="95" customWidth="1"/>
    <col min="12803" max="12803" width="17.85546875" style="95" customWidth="1"/>
    <col min="12804" max="12804" width="22.5703125" style="95" customWidth="1"/>
    <col min="12805" max="12806" width="9.140625" style="95"/>
    <col min="12807" max="12807" width="13.85546875" style="95" customWidth="1"/>
    <col min="12808" max="13056" width="9.140625" style="95"/>
    <col min="13057" max="13057" width="8.5703125" style="95" customWidth="1"/>
    <col min="13058" max="13058" width="67.7109375" style="95" customWidth="1"/>
    <col min="13059" max="13059" width="17.85546875" style="95" customWidth="1"/>
    <col min="13060" max="13060" width="22.5703125" style="95" customWidth="1"/>
    <col min="13061" max="13062" width="9.140625" style="95"/>
    <col min="13063" max="13063" width="13.85546875" style="95" customWidth="1"/>
    <col min="13064" max="13312" width="9.140625" style="95"/>
    <col min="13313" max="13313" width="8.5703125" style="95" customWidth="1"/>
    <col min="13314" max="13314" width="67.7109375" style="95" customWidth="1"/>
    <col min="13315" max="13315" width="17.85546875" style="95" customWidth="1"/>
    <col min="13316" max="13316" width="22.5703125" style="95" customWidth="1"/>
    <col min="13317" max="13318" width="9.140625" style="95"/>
    <col min="13319" max="13319" width="13.85546875" style="95" customWidth="1"/>
    <col min="13320" max="13568" width="9.140625" style="95"/>
    <col min="13569" max="13569" width="8.5703125" style="95" customWidth="1"/>
    <col min="13570" max="13570" width="67.7109375" style="95" customWidth="1"/>
    <col min="13571" max="13571" width="17.85546875" style="95" customWidth="1"/>
    <col min="13572" max="13572" width="22.5703125" style="95" customWidth="1"/>
    <col min="13573" max="13574" width="9.140625" style="95"/>
    <col min="13575" max="13575" width="13.85546875" style="95" customWidth="1"/>
    <col min="13576" max="13824" width="9.140625" style="95"/>
    <col min="13825" max="13825" width="8.5703125" style="95" customWidth="1"/>
    <col min="13826" max="13826" width="67.7109375" style="95" customWidth="1"/>
    <col min="13827" max="13827" width="17.85546875" style="95" customWidth="1"/>
    <col min="13828" max="13828" width="22.5703125" style="95" customWidth="1"/>
    <col min="13829" max="13830" width="9.140625" style="95"/>
    <col min="13831" max="13831" width="13.85546875" style="95" customWidth="1"/>
    <col min="13832" max="14080" width="9.140625" style="95"/>
    <col min="14081" max="14081" width="8.5703125" style="95" customWidth="1"/>
    <col min="14082" max="14082" width="67.7109375" style="95" customWidth="1"/>
    <col min="14083" max="14083" width="17.85546875" style="95" customWidth="1"/>
    <col min="14084" max="14084" width="22.5703125" style="95" customWidth="1"/>
    <col min="14085" max="14086" width="9.140625" style="95"/>
    <col min="14087" max="14087" width="13.85546875" style="95" customWidth="1"/>
    <col min="14088" max="14336" width="9.140625" style="95"/>
    <col min="14337" max="14337" width="8.5703125" style="95" customWidth="1"/>
    <col min="14338" max="14338" width="67.7109375" style="95" customWidth="1"/>
    <col min="14339" max="14339" width="17.85546875" style="95" customWidth="1"/>
    <col min="14340" max="14340" width="22.5703125" style="95" customWidth="1"/>
    <col min="14341" max="14342" width="9.140625" style="95"/>
    <col min="14343" max="14343" width="13.85546875" style="95" customWidth="1"/>
    <col min="14344" max="14592" width="9.140625" style="95"/>
    <col min="14593" max="14593" width="8.5703125" style="95" customWidth="1"/>
    <col min="14594" max="14594" width="67.7109375" style="95" customWidth="1"/>
    <col min="14595" max="14595" width="17.85546875" style="95" customWidth="1"/>
    <col min="14596" max="14596" width="22.5703125" style="95" customWidth="1"/>
    <col min="14597" max="14598" width="9.140625" style="95"/>
    <col min="14599" max="14599" width="13.85546875" style="95" customWidth="1"/>
    <col min="14600" max="14848" width="9.140625" style="95"/>
    <col min="14849" max="14849" width="8.5703125" style="95" customWidth="1"/>
    <col min="14850" max="14850" width="67.7109375" style="95" customWidth="1"/>
    <col min="14851" max="14851" width="17.85546875" style="95" customWidth="1"/>
    <col min="14852" max="14852" width="22.5703125" style="95" customWidth="1"/>
    <col min="14853" max="14854" width="9.140625" style="95"/>
    <col min="14855" max="14855" width="13.85546875" style="95" customWidth="1"/>
    <col min="14856" max="15104" width="9.140625" style="95"/>
    <col min="15105" max="15105" width="8.5703125" style="95" customWidth="1"/>
    <col min="15106" max="15106" width="67.7109375" style="95" customWidth="1"/>
    <col min="15107" max="15107" width="17.85546875" style="95" customWidth="1"/>
    <col min="15108" max="15108" width="22.5703125" style="95" customWidth="1"/>
    <col min="15109" max="15110" width="9.140625" style="95"/>
    <col min="15111" max="15111" width="13.85546875" style="95" customWidth="1"/>
    <col min="15112" max="15360" width="9.140625" style="95"/>
    <col min="15361" max="15361" width="8.5703125" style="95" customWidth="1"/>
    <col min="15362" max="15362" width="67.7109375" style="95" customWidth="1"/>
    <col min="15363" max="15363" width="17.85546875" style="95" customWidth="1"/>
    <col min="15364" max="15364" width="22.5703125" style="95" customWidth="1"/>
    <col min="15365" max="15366" width="9.140625" style="95"/>
    <col min="15367" max="15367" width="13.85546875" style="95" customWidth="1"/>
    <col min="15368" max="15616" width="9.140625" style="95"/>
    <col min="15617" max="15617" width="8.5703125" style="95" customWidth="1"/>
    <col min="15618" max="15618" width="67.7109375" style="95" customWidth="1"/>
    <col min="15619" max="15619" width="17.85546875" style="95" customWidth="1"/>
    <col min="15620" max="15620" width="22.5703125" style="95" customWidth="1"/>
    <col min="15621" max="15622" width="9.140625" style="95"/>
    <col min="15623" max="15623" width="13.85546875" style="95" customWidth="1"/>
    <col min="15624" max="15872" width="9.140625" style="95"/>
    <col min="15873" max="15873" width="8.5703125" style="95" customWidth="1"/>
    <col min="15874" max="15874" width="67.7109375" style="95" customWidth="1"/>
    <col min="15875" max="15875" width="17.85546875" style="95" customWidth="1"/>
    <col min="15876" max="15876" width="22.5703125" style="95" customWidth="1"/>
    <col min="15877" max="15878" width="9.140625" style="95"/>
    <col min="15879" max="15879" width="13.85546875" style="95" customWidth="1"/>
    <col min="15880" max="16128" width="9.140625" style="95"/>
    <col min="16129" max="16129" width="8.5703125" style="95" customWidth="1"/>
    <col min="16130" max="16130" width="67.7109375" style="95" customWidth="1"/>
    <col min="16131" max="16131" width="17.85546875" style="95" customWidth="1"/>
    <col min="16132" max="16132" width="22.5703125" style="95" customWidth="1"/>
    <col min="16133" max="16134" width="9.140625" style="95"/>
    <col min="16135" max="16135" width="13.85546875" style="95" customWidth="1"/>
    <col min="16136" max="16384" width="9.140625" style="95"/>
  </cols>
  <sheetData>
    <row r="1" spans="1:9" ht="22.5" x14ac:dyDescent="0.2">
      <c r="A1" s="348" t="s">
        <v>285</v>
      </c>
      <c r="B1" s="349"/>
      <c r="C1" s="349"/>
      <c r="D1" s="350"/>
    </row>
    <row r="2" spans="1:9" ht="30" customHeight="1" x14ac:dyDescent="0.2">
      <c r="A2" s="351" t="s">
        <v>58</v>
      </c>
      <c r="B2" s="351"/>
      <c r="C2" s="351"/>
      <c r="D2" s="351"/>
    </row>
    <row r="3" spans="1:9" ht="18" hidden="1" customHeight="1" x14ac:dyDescent="0.2">
      <c r="A3" s="347"/>
      <c r="B3" s="352"/>
      <c r="C3" s="347" t="s">
        <v>3</v>
      </c>
      <c r="D3" s="347"/>
    </row>
    <row r="4" spans="1:9" ht="13.15" hidden="1" customHeight="1" x14ac:dyDescent="0.2">
      <c r="A4" s="65" t="s">
        <v>59</v>
      </c>
      <c r="B4" s="96"/>
      <c r="C4" s="346" t="s">
        <v>4</v>
      </c>
      <c r="D4" s="347"/>
    </row>
    <row r="5" spans="1:9" ht="18" hidden="1" customHeight="1" x14ac:dyDescent="0.2">
      <c r="A5" s="65" t="s">
        <v>60</v>
      </c>
      <c r="B5" s="97" t="str">
        <f>'[2]Names of Bidder'!C9</f>
        <v>…….. …… ………. ……….</v>
      </c>
      <c r="C5" s="346" t="s">
        <v>6</v>
      </c>
      <c r="D5" s="347"/>
    </row>
    <row r="6" spans="1:9" ht="16.149999999999999" hidden="1" customHeight="1" x14ac:dyDescent="0.2">
      <c r="A6" s="98"/>
      <c r="B6" s="97" t="str">
        <f>'[2]Names of Bidder'!C10</f>
        <v>…….. …… ………. ……….</v>
      </c>
      <c r="C6" s="346" t="s">
        <v>7</v>
      </c>
      <c r="D6" s="347"/>
    </row>
    <row r="7" spans="1:9" ht="12.6" hidden="1" customHeight="1" x14ac:dyDescent="0.2">
      <c r="A7" s="98"/>
      <c r="B7" s="97" t="str">
        <f>'[2]Names of Bidder'!C11</f>
        <v>…….. …… ………. ……….</v>
      </c>
      <c r="C7" s="346" t="s">
        <v>8</v>
      </c>
      <c r="D7" s="347"/>
    </row>
    <row r="8" spans="1:9" ht="26.25" hidden="1" customHeight="1" x14ac:dyDescent="0.2">
      <c r="A8" s="99"/>
      <c r="B8" s="100"/>
      <c r="C8" s="347" t="s">
        <v>9</v>
      </c>
      <c r="D8" s="347"/>
    </row>
    <row r="9" spans="1:9" ht="22.5" hidden="1" customHeight="1" x14ac:dyDescent="0.2">
      <c r="A9" s="99"/>
      <c r="B9" s="100" t="e">
        <f>#REF!</f>
        <v>#REF!</v>
      </c>
      <c r="C9" s="46"/>
      <c r="D9" s="46"/>
    </row>
    <row r="10" spans="1:9" ht="28.5" x14ac:dyDescent="0.2">
      <c r="A10" s="101" t="s">
        <v>10</v>
      </c>
      <c r="B10" s="353" t="s">
        <v>61</v>
      </c>
      <c r="C10" s="353"/>
      <c r="D10" s="101" t="s">
        <v>62</v>
      </c>
      <c r="I10" s="102"/>
    </row>
    <row r="11" spans="1:9" ht="33" customHeight="1" x14ac:dyDescent="0.2">
      <c r="A11" s="103">
        <v>1</v>
      </c>
      <c r="B11" s="353" t="s">
        <v>63</v>
      </c>
      <c r="C11" s="353"/>
      <c r="D11" s="104"/>
    </row>
    <row r="12" spans="1:9" ht="43.5" customHeight="1" x14ac:dyDescent="0.2">
      <c r="A12" s="103" t="s">
        <v>64</v>
      </c>
      <c r="B12" s="353" t="s">
        <v>286</v>
      </c>
      <c r="C12" s="353"/>
      <c r="D12" s="105">
        <f>'Sch-1 Supply '!L121</f>
        <v>0</v>
      </c>
    </row>
    <row r="13" spans="1:9" ht="43.5" customHeight="1" x14ac:dyDescent="0.2">
      <c r="A13" s="103" t="s">
        <v>65</v>
      </c>
      <c r="B13" s="353" t="s">
        <v>287</v>
      </c>
      <c r="C13" s="353"/>
      <c r="D13" s="105">
        <f>'Sch-3 Installation'!L154</f>
        <v>0</v>
      </c>
    </row>
    <row r="14" spans="1:9" ht="43.5" customHeight="1" x14ac:dyDescent="0.2">
      <c r="A14" s="103">
        <v>2</v>
      </c>
      <c r="B14" s="353" t="s">
        <v>66</v>
      </c>
      <c r="C14" s="353"/>
      <c r="D14" s="105">
        <f>SUM(D12:D13)</f>
        <v>0</v>
      </c>
    </row>
    <row r="15" spans="1:9" x14ac:dyDescent="0.2">
      <c r="A15" s="106"/>
      <c r="D15" s="107"/>
    </row>
    <row r="16" spans="1:9" x14ac:dyDescent="0.2">
      <c r="A16" s="106"/>
      <c r="D16" s="107"/>
    </row>
    <row r="17" spans="1:4" hidden="1" x14ac:dyDescent="0.2">
      <c r="A17" s="106" t="s">
        <v>23</v>
      </c>
      <c r="B17" s="108" t="e">
        <f>+#REF!</f>
        <v>#REF!</v>
      </c>
      <c r="C17" s="62" t="s">
        <v>24</v>
      </c>
      <c r="D17" s="109" t="e">
        <f>+#REF!</f>
        <v>#REF!</v>
      </c>
    </row>
    <row r="18" spans="1:4" hidden="1" x14ac:dyDescent="0.2">
      <c r="A18" s="110" t="s">
        <v>25</v>
      </c>
      <c r="B18" s="111" t="e">
        <f>+#REF!</f>
        <v>#REF!</v>
      </c>
      <c r="C18" s="112" t="s">
        <v>26</v>
      </c>
      <c r="D18" s="109" t="e">
        <f>+#REF!</f>
        <v>#REF!</v>
      </c>
    </row>
  </sheetData>
  <sheetProtection password="DC2B" sheet="1" objects="1" scenarios="1"/>
  <mergeCells count="14">
    <mergeCell ref="B14:C14"/>
    <mergeCell ref="C6:D6"/>
    <mergeCell ref="C7:D7"/>
    <mergeCell ref="C8:D8"/>
    <mergeCell ref="B10:C10"/>
    <mergeCell ref="B11:C11"/>
    <mergeCell ref="B12:C12"/>
    <mergeCell ref="B13:C13"/>
    <mergeCell ref="C5:D5"/>
    <mergeCell ref="A1:D1"/>
    <mergeCell ref="A2:D2"/>
    <mergeCell ref="A3:B3"/>
    <mergeCell ref="C3:D3"/>
    <mergeCell ref="C4:D4"/>
  </mergeCells>
  <pageMargins left="0.7" right="0.7" top="0.75" bottom="0.75" header="0.3" footer="0.3"/>
  <headerFooter>
    <oddHeader>&amp;C&amp;"Calibri"&amp;12&amp;KFF0000 DATA CLASSIFICATION : RESTRICTED&amp;1#_x000D_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435F-BB9A-4B44-A757-39B0367FC410}">
  <sheetPr codeName="Sheet8"/>
  <dimension ref="A1:O22"/>
  <sheetViews>
    <sheetView tabSelected="1" topLeftCell="A9" zoomScale="130" zoomScaleNormal="130" workbookViewId="0">
      <selection activeCell="G16" sqref="G16"/>
    </sheetView>
  </sheetViews>
  <sheetFormatPr defaultColWidth="9.140625" defaultRowHeight="12.75" x14ac:dyDescent="0.2"/>
  <cols>
    <col min="1" max="1" width="11.5703125" style="69" customWidth="1"/>
    <col min="2" max="2" width="64.42578125" style="95" customWidth="1"/>
    <col min="3" max="3" width="19.7109375" style="95" customWidth="1"/>
    <col min="4" max="4" width="30.28515625" style="95" customWidth="1"/>
    <col min="5" max="5" width="2.28515625" style="95" hidden="1" customWidth="1"/>
    <col min="6" max="6" width="11.5703125" style="95" bestFit="1" customWidth="1"/>
    <col min="7" max="16384" width="9.140625" style="95"/>
  </cols>
  <sheetData>
    <row r="1" spans="1:15" x14ac:dyDescent="0.2">
      <c r="A1" s="359" t="str">
        <f>'[3]Sch-5 Taxes and duties'!A1:D1</f>
        <v>POWER GRID CORPORATION OF INDIA LTD.</v>
      </c>
      <c r="B1" s="359"/>
      <c r="C1" s="359"/>
      <c r="D1" s="359"/>
    </row>
    <row r="2" spans="1:15" x14ac:dyDescent="0.2">
      <c r="A2" s="359" t="str">
        <f>'[3]Sch-5 Taxes and duties'!A2:D2</f>
        <v>WRTS-II,RHQ,VADODARA</v>
      </c>
      <c r="B2" s="359"/>
      <c r="C2" s="359"/>
      <c r="D2" s="359"/>
    </row>
    <row r="3" spans="1:15" ht="36.75" customHeight="1" x14ac:dyDescent="0.2">
      <c r="A3" s="360" t="str">
        <f>Basic!B1</f>
        <v>Construction of 4 nos. 220kV line bays at Kurawar S/s (for LILO of both ckts of Bhopal –Shujalpur 220kV D/c line at Kurawar S/s being implemented by MPPTCL) and construction of 9 nos. 132kV line bays at Kurawar S/s for various 132kV lines planned by MPPTCL</v>
      </c>
      <c r="B3" s="360"/>
      <c r="C3" s="360"/>
      <c r="D3" s="360"/>
    </row>
    <row r="4" spans="1:15" x14ac:dyDescent="0.2">
      <c r="A4" s="361" t="s">
        <v>67</v>
      </c>
      <c r="B4" s="361"/>
      <c r="C4" s="361"/>
      <c r="D4" s="361"/>
      <c r="E4" s="124"/>
      <c r="F4" s="125"/>
      <c r="G4" s="125"/>
      <c r="H4" s="125"/>
      <c r="I4" s="125"/>
      <c r="J4" s="125"/>
      <c r="K4" s="125"/>
      <c r="L4" s="125"/>
      <c r="M4" s="125"/>
      <c r="N4" s="125"/>
      <c r="O4" s="125"/>
    </row>
    <row r="5" spans="1:15" ht="19.5" customHeight="1" x14ac:dyDescent="0.2">
      <c r="A5" s="362" t="s">
        <v>288</v>
      </c>
      <c r="B5" s="362"/>
      <c r="C5" s="362"/>
      <c r="D5" s="362"/>
    </row>
    <row r="6" spans="1:15" x14ac:dyDescent="0.2">
      <c r="A6" s="347" t="e">
        <f>#REF!</f>
        <v>#REF!</v>
      </c>
      <c r="B6" s="347"/>
      <c r="C6" s="347" t="s">
        <v>3</v>
      </c>
      <c r="D6" s="347"/>
    </row>
    <row r="7" spans="1:15" x14ac:dyDescent="0.2">
      <c r="A7" s="47" t="s">
        <v>59</v>
      </c>
      <c r="B7" s="113"/>
      <c r="C7" s="46" t="s">
        <v>4</v>
      </c>
      <c r="D7" s="46"/>
    </row>
    <row r="8" spans="1:15" x14ac:dyDescent="0.2">
      <c r="A8" s="47" t="s">
        <v>60</v>
      </c>
      <c r="B8" s="113"/>
      <c r="C8" s="46" t="s">
        <v>6</v>
      </c>
      <c r="D8" s="46"/>
    </row>
    <row r="9" spans="1:15" x14ac:dyDescent="0.2">
      <c r="A9" s="99"/>
      <c r="B9" s="113"/>
      <c r="C9" s="46" t="s">
        <v>7</v>
      </c>
      <c r="D9" s="46"/>
    </row>
    <row r="10" spans="1:15" x14ac:dyDescent="0.2">
      <c r="A10" s="99"/>
      <c r="B10" s="113"/>
      <c r="C10" s="46" t="s">
        <v>8</v>
      </c>
      <c r="D10" s="46"/>
    </row>
    <row r="11" spans="1:15" x14ac:dyDescent="0.2">
      <c r="A11" s="363"/>
      <c r="B11" s="363"/>
      <c r="C11" s="46" t="s">
        <v>9</v>
      </c>
      <c r="D11" s="46"/>
    </row>
    <row r="12" spans="1:15" s="115" customFormat="1" ht="23.25" customHeight="1" x14ac:dyDescent="0.2">
      <c r="A12" s="114" t="s">
        <v>10</v>
      </c>
      <c r="B12" s="360" t="s">
        <v>68</v>
      </c>
      <c r="C12" s="360"/>
      <c r="D12" s="114" t="s">
        <v>69</v>
      </c>
      <c r="E12" s="114" t="s">
        <v>69</v>
      </c>
    </row>
    <row r="13" spans="1:15" ht="32.25" customHeight="1" x14ac:dyDescent="0.2">
      <c r="A13" s="47">
        <v>1</v>
      </c>
      <c r="B13" s="354" t="s">
        <v>279</v>
      </c>
      <c r="C13" s="354"/>
      <c r="D13" s="126">
        <f>'Sch-1 Supply '!K121</f>
        <v>0</v>
      </c>
      <c r="E13" s="45">
        <v>14780245</v>
      </c>
      <c r="F13" s="116"/>
    </row>
    <row r="14" spans="1:15" ht="42" customHeight="1" x14ac:dyDescent="0.2">
      <c r="A14" s="47">
        <v>2</v>
      </c>
      <c r="B14" s="354" t="s">
        <v>280</v>
      </c>
      <c r="C14" s="354"/>
      <c r="D14" s="127">
        <f>'Sch-3 Installation'!K154</f>
        <v>0</v>
      </c>
      <c r="E14" s="45"/>
      <c r="F14" s="116"/>
    </row>
    <row r="15" spans="1:15" ht="42" customHeight="1" x14ac:dyDescent="0.2">
      <c r="A15" s="47">
        <v>3</v>
      </c>
      <c r="B15" s="357" t="s">
        <v>277</v>
      </c>
      <c r="C15" s="358"/>
      <c r="D15" s="127">
        <f>'Sch-1 Supply '!L121</f>
        <v>0</v>
      </c>
      <c r="E15" s="206"/>
      <c r="F15" s="116"/>
    </row>
    <row r="16" spans="1:15" ht="42" customHeight="1" x14ac:dyDescent="0.2">
      <c r="A16" s="47">
        <v>4</v>
      </c>
      <c r="B16" s="357" t="s">
        <v>278</v>
      </c>
      <c r="C16" s="358"/>
      <c r="D16" s="127">
        <f>'Sch-3 Installation'!L154</f>
        <v>0</v>
      </c>
      <c r="E16" s="206"/>
      <c r="F16" s="116"/>
    </row>
    <row r="17" spans="1:6" ht="42" customHeight="1" x14ac:dyDescent="0.2">
      <c r="A17" s="47">
        <v>5</v>
      </c>
      <c r="B17" s="357" t="s">
        <v>281</v>
      </c>
      <c r="C17" s="358"/>
      <c r="D17" s="127">
        <f>'Sch-2 F&amp;I'!H124</f>
        <v>0</v>
      </c>
      <c r="E17" s="206"/>
      <c r="F17" s="116"/>
    </row>
    <row r="18" spans="1:6" ht="42" customHeight="1" x14ac:dyDescent="0.2">
      <c r="A18" s="47"/>
      <c r="B18" s="355" t="s">
        <v>276</v>
      </c>
      <c r="C18" s="356"/>
      <c r="D18" s="128">
        <f>SUM(D13:D17)</f>
        <v>0</v>
      </c>
      <c r="E18" s="45"/>
      <c r="F18" s="116"/>
    </row>
    <row r="19" spans="1:6" x14ac:dyDescent="0.2">
      <c r="A19" s="129"/>
      <c r="B19" s="117"/>
      <c r="C19" s="117"/>
      <c r="D19" s="118"/>
    </row>
    <row r="20" spans="1:6" x14ac:dyDescent="0.2">
      <c r="A20" s="106"/>
      <c r="D20" s="107"/>
    </row>
    <row r="21" spans="1:6" x14ac:dyDescent="0.2">
      <c r="A21" s="106" t="s">
        <v>23</v>
      </c>
      <c r="B21" s="108"/>
      <c r="C21" s="119" t="s">
        <v>24</v>
      </c>
      <c r="D21" s="120"/>
    </row>
    <row r="22" spans="1:6" x14ac:dyDescent="0.2">
      <c r="A22" s="110" t="s">
        <v>25</v>
      </c>
      <c r="B22" s="121"/>
      <c r="C22" s="122" t="s">
        <v>26</v>
      </c>
      <c r="D22" s="123"/>
    </row>
  </sheetData>
  <sheetProtection password="DC2B" sheet="1" objects="1" scenarios="1"/>
  <mergeCells count="15">
    <mergeCell ref="B13:C13"/>
    <mergeCell ref="A6:B6"/>
    <mergeCell ref="C6:D6"/>
    <mergeCell ref="A11:B11"/>
    <mergeCell ref="B12:C12"/>
    <mergeCell ref="A1:D1"/>
    <mergeCell ref="A2:D2"/>
    <mergeCell ref="A3:D3"/>
    <mergeCell ref="A4:D4"/>
    <mergeCell ref="A5:D5"/>
    <mergeCell ref="B14:C14"/>
    <mergeCell ref="B18:C18"/>
    <mergeCell ref="B15:C15"/>
    <mergeCell ref="B16:C16"/>
    <mergeCell ref="B17:C17"/>
  </mergeCells>
  <pageMargins left="0.7" right="0.7" top="0.75" bottom="0.75" header="0.3" footer="0.3"/>
  <pageSetup paperSize="9" orientation="portrait" r:id="rId1"/>
  <headerFooter>
    <oddHeader>&amp;C&amp;"Calibri"&amp;12&amp;KFF0000 DATA CLASSIFICATION : 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046e13e-f819-45a8-85ca-1ed7db03e7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40CD5E00D1D34EB9A53E2582215094" ma:contentTypeVersion="17" ma:contentTypeDescription="Create a new document." ma:contentTypeScope="" ma:versionID="7226d8e51a829c3e0b12c839654e3782">
  <xsd:schema xmlns:xsd="http://www.w3.org/2001/XMLSchema" xmlns:xs="http://www.w3.org/2001/XMLSchema" xmlns:p="http://schemas.microsoft.com/office/2006/metadata/properties" xmlns:ns3="3046e13e-f819-45a8-85ca-1ed7db03e7d9" xmlns:ns4="4cd4c64d-abf5-424e-baf3-c0edf3cbdec2" targetNamespace="http://schemas.microsoft.com/office/2006/metadata/properties" ma:root="true" ma:fieldsID="2204524ede40bfd2dbf1932589c53d7d" ns3:_="" ns4:_="">
    <xsd:import namespace="3046e13e-f819-45a8-85ca-1ed7db03e7d9"/>
    <xsd:import namespace="4cd4c64d-abf5-424e-baf3-c0edf3cbdec2"/>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earchProperties" minOccurs="0"/>
                <xsd:element ref="ns3:MediaServiceSystemTag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46e13e-f819-45a8-85ca-1ed7db03e7d9"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d4c64d-abf5-424e-baf3-c0edf3cbdec2"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2E7DC-D2A8-47CA-A502-CC7B865F3E48}">
  <ds:schemaRefs>
    <ds:schemaRef ds:uri="http://schemas.microsoft.com/sharepoint/v3/contenttype/forms"/>
  </ds:schemaRefs>
</ds:datastoreItem>
</file>

<file path=customXml/itemProps2.xml><?xml version="1.0" encoding="utf-8"?>
<ds:datastoreItem xmlns:ds="http://schemas.openxmlformats.org/officeDocument/2006/customXml" ds:itemID="{6219723C-E7E0-4F29-85CB-37EEE266E0A9}">
  <ds:schemaRefs>
    <ds:schemaRef ds:uri="3046e13e-f819-45a8-85ca-1ed7db03e7d9"/>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4cd4c64d-abf5-424e-baf3-c0edf3cbdec2"/>
    <ds:schemaRef ds:uri="http://schemas.microsoft.com/office/2006/metadata/properties"/>
  </ds:schemaRefs>
</ds:datastoreItem>
</file>

<file path=customXml/itemProps3.xml><?xml version="1.0" encoding="utf-8"?>
<ds:datastoreItem xmlns:ds="http://schemas.openxmlformats.org/officeDocument/2006/customXml" ds:itemID="{D3B91FEE-EFA8-40D9-B44A-B83A416B9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46e13e-f819-45a8-85ca-1ed7db03e7d9"/>
    <ds:schemaRef ds:uri="4cd4c64d-abf5-424e-baf3-c0edf3cbd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vt:lpstr>
      <vt:lpstr>Basic</vt:lpstr>
      <vt:lpstr>Name of Bidder</vt:lpstr>
      <vt:lpstr>Sch-1 Supply </vt:lpstr>
      <vt:lpstr>3B Non- schedule</vt:lpstr>
      <vt:lpstr>Sch-2 F&amp;I</vt:lpstr>
      <vt:lpstr>Sch-3 Installation</vt:lpstr>
      <vt:lpstr>Sch 5 Taxes</vt:lpstr>
      <vt:lpstr>Sch 6 summary</vt:lpstr>
      <vt:lpstr>'Sch-2 F&amp;I'!Print_Area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Jaikishan Kumar {जयकिशन कुमार}</dc:creator>
  <cp:keywords/>
  <dc:description/>
  <cp:lastModifiedBy>Jignesh Kumar Kapatel {का.पटेल जिग्‍नेशकुमार}</cp:lastModifiedBy>
  <cp:revision/>
  <dcterms:created xsi:type="dcterms:W3CDTF">2015-06-05T18:17:20Z</dcterms:created>
  <dcterms:modified xsi:type="dcterms:W3CDTF">2025-08-06T11:39:13Z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0x0101000140CD5E00D1D34EB9A53E2582215094</vt:lpwstr>
  </property>
  <property fmtid="{D5CDD505-2E9C-101B-9397-08002B2CF9AE}" pid="3" name="MSIP_Label_1e5961ef-6ad8-4ebf-ac83-5a6f539b3711_Enabled">
    <vt:lpwstr>true</vt:lpwstr>
  </property>
  <property fmtid="{D5CDD505-2E9C-101B-9397-08002B2CF9AE}" pid="4" name="MSIP_Label_1e5961ef-6ad8-4ebf-ac83-5a6f539b3711_SetDate">
    <vt:lpwstr>2025-07-10T04:22:38Z</vt:lpwstr>
  </property>
  <property fmtid="{D5CDD505-2E9C-101B-9397-08002B2CF9AE}" pid="5" name="MSIP_Label_1e5961ef-6ad8-4ebf-ac83-5a6f539b3711_Method">
    <vt:lpwstr>Privileged</vt:lpwstr>
  </property>
  <property fmtid="{D5CDD505-2E9C-101B-9397-08002B2CF9AE}" pid="6" name="MSIP_Label_1e5961ef-6ad8-4ebf-ac83-5a6f539b3711_Name">
    <vt:lpwstr>Restricted-IT</vt:lpwstr>
  </property>
  <property fmtid="{D5CDD505-2E9C-101B-9397-08002B2CF9AE}" pid="7" name="MSIP_Label_1e5961ef-6ad8-4ebf-ac83-5a6f539b3711_SiteId">
    <vt:lpwstr>7048075c-52c2-4a40-8e7c-5c5a5573c87f</vt:lpwstr>
  </property>
  <property fmtid="{D5CDD505-2E9C-101B-9397-08002B2CF9AE}" pid="8" name="MSIP_Label_1e5961ef-6ad8-4ebf-ac83-5a6f539b3711_ActionId">
    <vt:lpwstr>db7ce6e5-5c24-4d24-82e2-593ee74b8599</vt:lpwstr>
  </property>
  <property fmtid="{D5CDD505-2E9C-101B-9397-08002B2CF9AE}" pid="9" name="MSIP_Label_1e5961ef-6ad8-4ebf-ac83-5a6f539b3711_ContentBits">
    <vt:lpwstr>1</vt:lpwstr>
  </property>
  <property fmtid="{D5CDD505-2E9C-101B-9397-08002B2CF9AE}" pid="10" name="MSIP_Label_1e5961ef-6ad8-4ebf-ac83-5a6f539b3711_Tag">
    <vt:lpwstr>10, 0, 1, 1</vt:lpwstr>
  </property>
</Properties>
</file>