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191" documentId="13_ncr:1_{B040C101-7F0F-4DC1-8DF5-D512762CFF35}" xr6:coauthVersionLast="47" xr6:coauthVersionMax="47" xr10:uidLastSave="{F42A74FD-1CEC-4591-B79F-EB3B9056431E}"/>
  <workbookProtection workbookAlgorithmName="SHA-512" workbookHashValue="6bgDlg2ZXdDUk76lYiLvL23x+94G3EEthM5A2/Ib2Q/REwZKIpbAIKEjXV8c2dXeUkmD7j5Zc+ptN9hopXoB1Q==" workbookSaltValue="FWDJBAnBQzgPFw0QExFocA==" workbookSpinCount="100000" lockStructure="1"/>
  <bookViews>
    <workbookView xWindow="-120" yWindow="-120" windowWidth="29040" windowHeight="15720" firstSheet="1" activeTab="3" xr2:uid="{00000000-000D-0000-FFFF-FFFF00000000}"/>
  </bookViews>
  <sheets>
    <sheet name="Sheet1" sheetId="1" state="hidden" r:id="rId1"/>
    <sheet name="Basic" sheetId="2" r:id="rId2"/>
    <sheet name="Details" sheetId="3" r:id="rId3"/>
    <sheet name="Schedule-I" sheetId="7" r:id="rId4"/>
    <sheet name="Summary"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7" l="1"/>
  <c r="B27" i="7" l="1"/>
  <c r="H27" i="7"/>
  <c r="B29" i="7"/>
  <c r="H29" i="7"/>
  <c r="C7" i="7" l="1"/>
  <c r="C6" i="7"/>
  <c r="C5" i="7"/>
  <c r="C4" i="7"/>
  <c r="A2" i="7" l="1"/>
  <c r="A1" i="7"/>
  <c r="C7" i="5" l="1"/>
  <c r="C6" i="5"/>
  <c r="C5" i="5"/>
  <c r="C4" i="5"/>
  <c r="G20" i="5" l="1"/>
  <c r="G19" i="5"/>
  <c r="B20" i="5"/>
  <c r="B19" i="5"/>
  <c r="A2" i="5" l="1"/>
  <c r="A1" i="5"/>
  <c r="A2" i="3"/>
  <c r="A1" i="3"/>
  <c r="A2" i="2"/>
  <c r="A1" i="2"/>
  <c r="H21" i="7" l="1"/>
  <c r="H14" i="5" s="1"/>
  <c r="H22" i="7" l="1"/>
  <c r="H15" i="5" s="1"/>
  <c r="H16" i="5" s="1"/>
  <c r="H23" i="7" l="1"/>
</calcChain>
</file>

<file path=xl/sharedStrings.xml><?xml version="1.0" encoding="utf-8"?>
<sst xmlns="http://schemas.openxmlformats.org/spreadsheetml/2006/main" count="88" uniqueCount="69">
  <si>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</si>
  <si>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</si>
  <si>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</si>
  <si>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</si>
  <si>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</si>
  <si>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</si>
  <si>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</si>
  <si>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</si>
  <si>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</si>
  <si>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</si>
  <si>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</si>
  <si>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</si>
  <si>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</si>
  <si>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</si>
  <si>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</si>
  <si>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</si>
  <si>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</si>
  <si>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</si>
  <si>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</si>
  <si>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</si>
  <si>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</si>
  <si>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</si>
  <si>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</si>
  <si>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</si>
  <si>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</si>
  <si>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</si>
  <si>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</si>
  <si>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</si>
  <si>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</si>
  <si>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</si>
  <si>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</si>
  <si>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Schedule-I of Price Bid</t>
  </si>
  <si>
    <t>Quoted Price</t>
  </si>
  <si>
    <t>GST (in percentage )@</t>
  </si>
  <si>
    <t>Total amount including taxes</t>
  </si>
  <si>
    <t>Printed name</t>
  </si>
  <si>
    <t>on Quoted Price</t>
  </si>
  <si>
    <t>Total for Installation/Services as per Schedule-I</t>
  </si>
  <si>
    <t>Unit</t>
  </si>
  <si>
    <t xml:space="preserve">Sl. No. </t>
  </si>
  <si>
    <t>Item Description</t>
  </si>
  <si>
    <t>Qty.</t>
  </si>
  <si>
    <t>Above and below (in %): To be quoted by bidder</t>
  </si>
  <si>
    <t xml:space="preserve"> Amount Excl. GST</t>
  </si>
  <si>
    <t>Rate</t>
  </si>
  <si>
    <t>Note:</t>
  </si>
  <si>
    <t>(I) Bidders may please note that the percentage low/high quoted by the bidder in their bid with respect to the estimated value mentioned shall be considered proportionately on arriving the rates of each individual items of the BOQs enclosed as Annexures against each line item.</t>
  </si>
  <si>
    <t>(II) In case of "At Par", "0.00%" to be quoted by the bidder.</t>
  </si>
  <si>
    <t>DSR code</t>
  </si>
  <si>
    <t xml:space="preserve">DSR-23 Rate </t>
  </si>
  <si>
    <t>Finishing walls with Acrylic Smooth exterior paint of  required shade:</t>
  </si>
  <si>
    <t>13.111.1</t>
  </si>
  <si>
    <t>Old Work (Two or more coat applied @ 1.67 ltr/10 sqm on existing cement paint surface</t>
  </si>
  <si>
    <t>Sqm</t>
  </si>
  <si>
    <t xml:space="preserve">Distempering with 1st quality acrylic distemper, having VOC content less than 50 gm/ltr, of approved brand and manufacturer,  including applying additional coats whereever required , to achieve even shade and colour </t>
  </si>
  <si>
    <t>13.81.1</t>
  </si>
  <si>
    <t xml:space="preserve">One  coats </t>
  </si>
  <si>
    <t xml:space="preserve">Sqm </t>
  </si>
  <si>
    <t>Painting with synthetic enamel paint of approved brand and manufacturere of required colour to give an even shade</t>
  </si>
  <si>
    <t>13.99.1</t>
  </si>
  <si>
    <t xml:space="preserve">One or more coats on old work </t>
  </si>
  <si>
    <t>Pollishing in high gloss finish as per DSR</t>
  </si>
  <si>
    <t>14.1.1</t>
  </si>
  <si>
    <t xml:space="preserve">Repair to plaster in cement mortar (1:4) with fine sand </t>
  </si>
  <si>
    <t xml:space="preserve">Providing and applying  1mm thick putty </t>
  </si>
  <si>
    <t>Removing white or colour wash by sand papering</t>
  </si>
  <si>
    <t xml:space="preserve">Total amount excl. taxes </t>
  </si>
  <si>
    <t>Internal and External painting of various Buildings at POWERGRID Muzaffarpur.</t>
  </si>
  <si>
    <t>RFX. No. 5002003707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</si>
</sst>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quot;₹&quot;\ * #,##0.00_);_(&quot;₹&quot;\ * \(#,##0.00\);_(&quot;₹&quot;\ * &quot;-&quot;??_);_(@_)"/>
    <numFmt numFmtId="165" formatCode="[$-409]d\-mmm\-yyyy;@"/>
  </numFmts>
  <fonts count="23"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b/>
      <sz val="11"/>
      <name val="Book Antiqua"/>
      <family val="1"/>
    </font>
    <font>
      <sz val="11"/>
      <name val="Book Antiqua"/>
      <family val="1"/>
    </font>
    <font>
      <sz val="11"/>
      <name val="Calibri"/>
      <family val="2"/>
      <scheme val="minor"/>
    </font>
    <font>
      <sz val="10"/>
      <name val="Arial"/>
      <family val="2"/>
    </font>
    <font>
      <u/>
      <sz val="10"/>
      <color theme="10"/>
      <name val="Arial"/>
      <family val="2"/>
    </font>
    <font>
      <b/>
      <u/>
      <sz val="12"/>
      <color rgb="FF0070C0"/>
      <name val="Times New Roman"/>
      <family val="1"/>
    </font>
    <font>
      <sz val="11"/>
      <color theme="1"/>
      <name val="Calibri"/>
      <family val="2"/>
      <scheme val="minor"/>
    </font>
    <font>
      <u/>
      <sz val="11"/>
      <color theme="10"/>
      <name val="Calibri"/>
      <family val="2"/>
      <scheme val="minor"/>
    </font>
    <font>
      <sz val="11"/>
      <color theme="1"/>
      <name val="Book Antiqua"/>
      <family val="1"/>
    </font>
    <font>
      <b/>
      <sz val="11"/>
      <color theme="1"/>
      <name val="Book Antiqua"/>
      <family val="1"/>
    </font>
    <font>
      <sz val="12"/>
      <color theme="1"/>
      <name val="Calibri"/>
      <family val="2"/>
      <scheme val="minor"/>
    </font>
    <font>
      <b/>
      <sz val="11"/>
      <color theme="1"/>
      <name val="Calibri"/>
      <family val="2"/>
      <scheme val="minor"/>
    </font>
    <font>
      <b/>
      <sz val="12"/>
      <color theme="1"/>
      <name val="Times New Roman"/>
      <family val="1"/>
    </font>
    <font>
      <b/>
      <sz val="11"/>
      <name val="Times New Roman"/>
      <family val="1"/>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9">
    <xf numFmtId="0" fontId="0" fillId="0" borderId="0"/>
    <xf numFmtId="0" fontId="1" fillId="0" borderId="0" applyNumberFormat="0" applyFill="0" applyBorder="0" applyAlignment="0" applyProtection="0">
      <alignment vertical="top"/>
      <protection locked="0"/>
    </xf>
    <xf numFmtId="0" fontId="2" fillId="0" borderId="0"/>
    <xf numFmtId="0" fontId="12" fillId="0" borderId="0"/>
    <xf numFmtId="43" fontId="2" fillId="0" borderId="0" applyFont="0" applyFill="0" applyBorder="0" applyAlignment="0" applyProtection="0"/>
    <xf numFmtId="0" fontId="13" fillId="0" borderId="0" applyNumberFormat="0" applyFill="0" applyBorder="0" applyAlignment="0" applyProtection="0"/>
    <xf numFmtId="0" fontId="2" fillId="0" borderId="0"/>
    <xf numFmtId="164" fontId="15" fillId="0" borderId="0" applyFont="0" applyFill="0" applyBorder="0" applyAlignment="0" applyProtection="0"/>
    <xf numFmtId="0" fontId="16" fillId="0" borderId="0" applyNumberFormat="0" applyFill="0" applyBorder="0" applyAlignment="0" applyProtection="0"/>
  </cellStyleXfs>
  <cellXfs count="109">
    <xf numFmtId="0" fontId="0" fillId="0" borderId="0" xfId="0"/>
    <xf numFmtId="0" fontId="0" fillId="5" borderId="0" xfId="0" applyFill="1"/>
    <xf numFmtId="0" fontId="0" fillId="5" borderId="2" xfId="0" applyFill="1" applyBorder="1"/>
    <xf numFmtId="0" fontId="0" fillId="5" borderId="3"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horizontal="center" vertical="center"/>
    </xf>
    <xf numFmtId="0" fontId="0" fillId="0" borderId="7" xfId="0" applyBorder="1"/>
    <xf numFmtId="0" fontId="0" fillId="0" borderId="8" xfId="0" applyBorder="1"/>
    <xf numFmtId="0" fontId="0" fillId="0" borderId="9" xfId="0" applyBorder="1"/>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11" fillId="0" borderId="0" xfId="0" applyFont="1"/>
    <xf numFmtId="0" fontId="11" fillId="6" borderId="10" xfId="0" applyFont="1" applyFill="1" applyBorder="1" applyProtection="1">
      <protection locked="0" hidden="1"/>
    </xf>
    <xf numFmtId="4" fontId="8" fillId="0" borderId="10" xfId="0" applyNumberFormat="1" applyFont="1" applyBorder="1" applyAlignment="1" applyProtection="1">
      <alignment horizontal="center"/>
      <protection hidden="1"/>
    </xf>
    <xf numFmtId="0" fontId="0" fillId="0" borderId="0" xfId="0" applyAlignment="1">
      <alignment wrapText="1"/>
    </xf>
    <xf numFmtId="0" fontId="17" fillId="0" borderId="10" xfId="0" applyFont="1" applyBorder="1" applyProtection="1">
      <protection hidden="1"/>
    </xf>
    <xf numFmtId="0" fontId="17" fillId="0" borderId="0" xfId="0" applyFont="1" applyProtection="1">
      <protection hidden="1"/>
    </xf>
    <xf numFmtId="0" fontId="17" fillId="5" borderId="0" xfId="0" applyFont="1" applyFill="1" applyProtection="1">
      <protection hidden="1"/>
    </xf>
    <xf numFmtId="0" fontId="10" fillId="0" borderId="0" xfId="0" applyFont="1" applyProtection="1">
      <protection hidden="1"/>
    </xf>
    <xf numFmtId="0" fontId="10" fillId="0" borderId="0" xfId="0" applyFont="1" applyAlignment="1" applyProtection="1">
      <alignment wrapText="1"/>
      <protection hidden="1"/>
    </xf>
    <xf numFmtId="4" fontId="9" fillId="0" borderId="10" xfId="3" applyNumberFormat="1" applyFont="1" applyBorder="1" applyAlignment="1" applyProtection="1">
      <alignment horizontal="center" vertical="center"/>
      <protection hidden="1"/>
    </xf>
    <xf numFmtId="10" fontId="9" fillId="6" borderId="10" xfId="3" applyNumberFormat="1" applyFont="1" applyFill="1" applyBorder="1" applyAlignment="1" applyProtection="1">
      <alignment horizontal="center" vertical="center"/>
      <protection locked="0"/>
    </xf>
    <xf numFmtId="10" fontId="17" fillId="6" borderId="10" xfId="0" applyNumberFormat="1" applyFont="1" applyFill="1" applyBorder="1" applyProtection="1">
      <protection locked="0"/>
    </xf>
    <xf numFmtId="2" fontId="18" fillId="7" borderId="10" xfId="0" applyNumberFormat="1" applyFont="1" applyFill="1" applyBorder="1" applyAlignment="1" applyProtection="1">
      <alignment horizontal="center" vertical="center"/>
      <protection hidden="1"/>
    </xf>
    <xf numFmtId="4" fontId="17" fillId="0" borderId="10" xfId="0" applyNumberFormat="1" applyFont="1" applyBorder="1" applyAlignment="1" applyProtection="1">
      <alignment horizontal="center" vertical="center"/>
      <protection hidden="1"/>
    </xf>
    <xf numFmtId="0" fontId="17" fillId="6" borderId="0" xfId="0" applyFont="1" applyFill="1" applyProtection="1">
      <protection hidden="1"/>
    </xf>
    <xf numFmtId="0" fontId="18" fillId="0" borderId="10" xfId="0" applyFont="1" applyBorder="1" applyAlignment="1" applyProtection="1">
      <alignment horizontal="center" vertical="center" wrapText="1"/>
      <protection hidden="1"/>
    </xf>
    <xf numFmtId="2" fontId="19" fillId="0" borderId="10" xfId="0" applyNumberFormat="1" applyFont="1" applyBorder="1" applyAlignment="1" applyProtection="1">
      <alignment horizontal="center" vertical="center"/>
      <protection hidden="1"/>
    </xf>
    <xf numFmtId="0" fontId="19" fillId="0" borderId="11" xfId="0" applyFont="1" applyBorder="1" applyAlignment="1" applyProtection="1">
      <alignment horizontal="center" vertical="center" wrapText="1"/>
      <protection hidden="1"/>
    </xf>
    <xf numFmtId="0" fontId="21" fillId="7" borderId="10" xfId="0" applyFont="1" applyFill="1" applyBorder="1" applyAlignment="1" applyProtection="1">
      <alignment horizontal="center" vertical="top"/>
      <protection hidden="1"/>
    </xf>
    <xf numFmtId="0" fontId="22" fillId="7" borderId="10" xfId="0" applyFont="1" applyFill="1" applyBorder="1" applyAlignment="1" applyProtection="1">
      <alignment horizontal="center" vertical="top" wrapText="1"/>
      <protection hidden="1"/>
    </xf>
    <xf numFmtId="0" fontId="22" fillId="7" borderId="10" xfId="0" applyFont="1" applyFill="1" applyBorder="1" applyAlignment="1" applyProtection="1">
      <alignment horizontal="justify" vertical="top" wrapText="1"/>
      <protection hidden="1"/>
    </xf>
    <xf numFmtId="0" fontId="8" fillId="7" borderId="10" xfId="0" applyFont="1" applyFill="1" applyBorder="1" applyAlignment="1" applyProtection="1">
      <alignment horizontal="center" vertical="top"/>
      <protection hidden="1"/>
    </xf>
    <xf numFmtId="0" fontId="20" fillId="0" borderId="10" xfId="0" applyFont="1" applyBorder="1" applyAlignment="1" applyProtection="1">
      <alignment horizontal="center" vertical="top"/>
      <protection hidden="1"/>
    </xf>
    <xf numFmtId="2" fontId="20" fillId="0" borderId="10" xfId="0" applyNumberFormat="1" applyFont="1" applyBorder="1" applyAlignment="1" applyProtection="1">
      <alignment horizontal="center" vertical="top"/>
      <protection hidden="1"/>
    </xf>
    <xf numFmtId="0" fontId="22" fillId="7" borderId="10" xfId="0" applyFont="1" applyFill="1" applyBorder="1" applyAlignment="1" applyProtection="1">
      <alignment horizontal="left" vertical="top" wrapText="1"/>
      <protection hidden="1"/>
    </xf>
    <xf numFmtId="2" fontId="8" fillId="7" borderId="10" xfId="0" applyNumberFormat="1" applyFont="1" applyFill="1" applyBorder="1" applyAlignment="1" applyProtection="1">
      <alignment horizontal="center" vertical="top"/>
      <protection hidden="1"/>
    </xf>
    <xf numFmtId="0" fontId="14" fillId="0" borderId="0" xfId="0" applyFont="1" applyAlignment="1">
      <alignment horizontal="center" wrapText="1"/>
    </xf>
    <xf numFmtId="0" fontId="0" fillId="4" borderId="5" xfId="0" applyFill="1" applyBorder="1" applyAlignment="1">
      <alignment horizontal="center"/>
    </xf>
    <xf numFmtId="0" fontId="0" fillId="4" borderId="0" xfId="0" applyFill="1" applyAlignment="1">
      <alignment horizontal="center"/>
    </xf>
    <xf numFmtId="0" fontId="0" fillId="4" borderId="6" xfId="0" applyFill="1" applyBorder="1" applyAlignment="1">
      <alignment horizontal="center"/>
    </xf>
    <xf numFmtId="0" fontId="0" fillId="3" borderId="5" xfId="0" applyFill="1" applyBorder="1" applyAlignment="1">
      <alignment horizontal="center" wrapText="1"/>
    </xf>
    <xf numFmtId="0" fontId="0" fillId="3" borderId="0" xfId="0" applyFill="1" applyAlignment="1">
      <alignment horizontal="center" wrapText="1"/>
    </xf>
    <xf numFmtId="0" fontId="0" fillId="3" borderId="6" xfId="0" applyFill="1" applyBorder="1" applyAlignment="1">
      <alignment horizontal="center" wrapText="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xf>
    <xf numFmtId="0" fontId="1" fillId="5" borderId="0" xfId="1" applyFill="1" applyBorder="1" applyAlignment="1" applyProtection="1">
      <alignment horizontal="center"/>
    </xf>
    <xf numFmtId="0" fontId="1" fillId="5" borderId="6" xfId="1" applyFill="1" applyBorder="1" applyAlignment="1" applyProtection="1">
      <alignment horizont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0" borderId="10" xfId="0" applyBorder="1" applyAlignment="1">
      <alignment horizontal="center"/>
    </xf>
    <xf numFmtId="0" fontId="11" fillId="6" borderId="10" xfId="0" applyFont="1" applyFill="1" applyBorder="1" applyAlignment="1" applyProtection="1">
      <alignment horizontal="center"/>
      <protection locked="0" hidden="1"/>
    </xf>
    <xf numFmtId="165" fontId="11" fillId="6" borderId="10" xfId="0" applyNumberFormat="1" applyFont="1" applyFill="1" applyBorder="1" applyAlignment="1" applyProtection="1">
      <alignment horizontal="center"/>
      <protection locked="0" hidden="1"/>
    </xf>
    <xf numFmtId="0" fontId="0" fillId="0" borderId="10" xfId="0" applyBorder="1" applyAlignment="1">
      <alignment horizontal="center" vertical="center"/>
    </xf>
    <xf numFmtId="0" fontId="11" fillId="6" borderId="10" xfId="0" applyFont="1" applyFill="1" applyBorder="1" applyAlignment="1" applyProtection="1">
      <alignment horizontal="center" vertical="center"/>
      <protection locked="0"/>
    </xf>
    <xf numFmtId="0" fontId="11" fillId="6" borderId="10" xfId="0" applyFont="1" applyFill="1" applyBorder="1" applyAlignment="1" applyProtection="1">
      <alignment horizontal="center"/>
      <protection locked="0"/>
    </xf>
    <xf numFmtId="0" fontId="11" fillId="6" borderId="12" xfId="0" applyFont="1" applyFill="1" applyBorder="1" applyAlignment="1" applyProtection="1">
      <alignment horizontal="center"/>
      <protection locked="0"/>
    </xf>
    <xf numFmtId="0" fontId="0" fillId="2" borderId="0" xfId="0" applyFill="1" applyAlignment="1">
      <alignment horizont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1" fillId="6" borderId="10" xfId="0" applyFont="1" applyFill="1" applyBorder="1" applyAlignment="1" applyProtection="1">
      <alignment horizontal="center" vertical="center" wrapText="1"/>
      <protection locked="0"/>
    </xf>
    <xf numFmtId="0" fontId="19" fillId="7" borderId="15" xfId="0" applyFont="1" applyFill="1" applyBorder="1" applyAlignment="1" applyProtection="1">
      <alignment horizontal="right" vertical="center"/>
      <protection hidden="1"/>
    </xf>
    <xf numFmtId="0" fontId="19" fillId="7" borderId="13" xfId="0" applyFont="1" applyFill="1" applyBorder="1" applyAlignment="1" applyProtection="1">
      <alignment horizontal="right" vertical="center"/>
      <protection hidden="1"/>
    </xf>
    <xf numFmtId="0" fontId="10" fillId="0" borderId="11" xfId="3" applyFont="1" applyBorder="1" applyAlignment="1" applyProtection="1">
      <alignment horizontal="right" vertical="center"/>
      <protection hidden="1"/>
    </xf>
    <xf numFmtId="0" fontId="10" fillId="0" borderId="15" xfId="3" applyFont="1" applyBorder="1" applyAlignment="1" applyProtection="1">
      <alignment horizontal="right" vertical="center"/>
      <protection hidden="1"/>
    </xf>
    <xf numFmtId="0" fontId="10" fillId="0" borderId="13" xfId="3" applyFont="1" applyBorder="1" applyAlignment="1" applyProtection="1">
      <alignment horizontal="right" vertical="center"/>
      <protection hidden="1"/>
    </xf>
    <xf numFmtId="0" fontId="17" fillId="0" borderId="11" xfId="0" applyFont="1" applyBorder="1" applyAlignment="1" applyProtection="1">
      <alignment horizontal="right"/>
      <protection hidden="1"/>
    </xf>
    <xf numFmtId="0" fontId="17" fillId="0" borderId="15" xfId="0" applyFont="1" applyBorder="1" applyAlignment="1" applyProtection="1">
      <alignment horizontal="right"/>
      <protection hidden="1"/>
    </xf>
    <xf numFmtId="0" fontId="17" fillId="0" borderId="13" xfId="0" applyFont="1" applyBorder="1" applyAlignment="1" applyProtection="1">
      <alignment horizontal="right"/>
      <protection hidden="1"/>
    </xf>
    <xf numFmtId="0" fontId="17" fillId="6" borderId="0" xfId="0" applyFont="1" applyFill="1" applyAlignment="1" applyProtection="1">
      <alignment horizont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17" fillId="2" borderId="0" xfId="0" applyFont="1" applyFill="1" applyAlignment="1" applyProtection="1">
      <alignment horizontal="center" wrapText="1"/>
      <protection hidden="1"/>
    </xf>
    <xf numFmtId="0" fontId="10" fillId="0" borderId="0" xfId="0" applyFont="1" applyAlignment="1" applyProtection="1">
      <alignment horizontal="center"/>
      <protection hidden="1"/>
    </xf>
    <xf numFmtId="0" fontId="10" fillId="0" borderId="0" xfId="0" applyFont="1" applyAlignment="1" applyProtection="1">
      <alignment horizontal="center" wrapText="1"/>
      <protection hidden="1"/>
    </xf>
    <xf numFmtId="0" fontId="17" fillId="0" borderId="0" xfId="0" applyFont="1" applyAlignment="1" applyProtection="1">
      <alignment horizontal="center"/>
      <protection hidden="1"/>
    </xf>
    <xf numFmtId="0" fontId="17" fillId="0" borderId="14" xfId="0" applyFont="1" applyBorder="1" applyAlignment="1" applyProtection="1">
      <alignment horizontal="center"/>
      <protection hidden="1"/>
    </xf>
    <xf numFmtId="0" fontId="10" fillId="7" borderId="0" xfId="0" applyFont="1" applyFill="1" applyAlignment="1" applyProtection="1">
      <alignment horizontal="center"/>
      <protection hidden="1"/>
    </xf>
    <xf numFmtId="0" fontId="10" fillId="7" borderId="14" xfId="0" applyFont="1" applyFill="1" applyBorder="1" applyAlignment="1" applyProtection="1">
      <alignment horizontal="center"/>
      <protection hidden="1"/>
    </xf>
    <xf numFmtId="0" fontId="10" fillId="6" borderId="11" xfId="0" applyFont="1" applyFill="1" applyBorder="1" applyAlignment="1" applyProtection="1">
      <alignment horizontal="center"/>
      <protection hidden="1"/>
    </xf>
    <xf numFmtId="0" fontId="10" fillId="6" borderId="13" xfId="0" applyFont="1" applyFill="1" applyBorder="1" applyAlignment="1" applyProtection="1">
      <alignment horizontal="center"/>
      <protection hidden="1"/>
    </xf>
    <xf numFmtId="0" fontId="5" fillId="6" borderId="10"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cellXfs>
  <cellStyles count="9">
    <cellStyle name="Comma 2" xfId="4" xr:uid="{00000000-0005-0000-0000-000000000000}"/>
    <cellStyle name="Currency 2" xfId="7" xr:uid="{00000000-0005-0000-0000-000038000000}"/>
    <cellStyle name="Hyperlink" xfId="1" builtinId="8"/>
    <cellStyle name="Hyperlink 2" xfId="5" xr:uid="{00000000-0005-0000-0000-000002000000}"/>
    <cellStyle name="Hyperlink 3" xfId="8" xr:uid="{00000000-0005-0000-0000-00003A000000}"/>
    <cellStyle name="Normal" xfId="0" builtinId="0"/>
    <cellStyle name="Normal 2" xfId="3" xr:uid="{00000000-0005-0000-0000-000004000000}"/>
    <cellStyle name="Normal 3" xfId="6" xr:uid="{FD9B7B1E-6F67-40D5-89C7-A4F366341990}"/>
    <cellStyle name="Normal_Price_Schedules for Insulator Package Rev-01" xfId="2" xr:uid="{00000000-0005-0000-0000-000007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605561</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
  <sheetViews>
    <sheetView workbookViewId="0">
      <selection activeCell="A2" sqref="A2"/>
    </sheetView>
  </sheetViews>
  <sheetFormatPr defaultRowHeight="15" x14ac:dyDescent="0.25"/>
  <cols>
    <col min="1" max="1" width="19.85546875" customWidth="1"/>
    <col min="11" max="11" width="27.140625" customWidth="1"/>
  </cols>
  <sheetData>
    <row r="2" spans="1:11" x14ac:dyDescent="0.25">
      <c r="A2" s="1" t="s">
        <v>68</v>
      </c>
    </row>
    <row r="3" spans="1:11" ht="56.25" customHeight="1" x14ac:dyDescent="0.25">
      <c r="A3" t="s">
        <v>0</v>
      </c>
      <c r="B3" s="44" t="s">
        <v>67</v>
      </c>
      <c r="C3" s="44"/>
      <c r="D3" s="44"/>
      <c r="E3" s="44"/>
      <c r="F3" s="44"/>
      <c r="G3" s="44"/>
      <c r="H3" s="44"/>
      <c r="I3" s="44"/>
      <c r="J3" s="44"/>
      <c r="K3" s="44"/>
    </row>
    <row r="12" spans="1:11" x14ac:dyDescent="0.25">
      <c r="I12" s="21"/>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showGridLines="0" workbookViewId="0">
      <selection activeCell="Q19" sqref="Q19"/>
    </sheetView>
  </sheetViews>
  <sheetFormatPr defaultRowHeight="15" x14ac:dyDescent="0.25"/>
  <cols>
    <col min="10" max="10" width="13.140625" customWidth="1"/>
  </cols>
  <sheetData>
    <row r="1" spans="1:12" ht="21.75" customHeight="1" x14ac:dyDescent="0.25">
      <c r="A1" s="2" t="str">
        <f>Sheet1!A2</f>
        <v>RFX. No. 5002003707</v>
      </c>
      <c r="B1" s="3"/>
      <c r="C1" s="3"/>
      <c r="D1" s="4"/>
      <c r="E1" s="4"/>
      <c r="F1" s="4"/>
      <c r="G1" s="4"/>
      <c r="H1" s="4"/>
      <c r="I1" s="4"/>
      <c r="J1" s="4"/>
      <c r="K1" s="4"/>
      <c r="L1" s="5"/>
    </row>
    <row r="2" spans="1:12" ht="34.5" customHeight="1" x14ac:dyDescent="0.25">
      <c r="A2" s="48" t="str">
        <f>Sheet1!B3</f>
        <v>Internal and External painting of various Buildings at POWERGRID Muzaffarpur.</v>
      </c>
      <c r="B2" s="49"/>
      <c r="C2" s="49"/>
      <c r="D2" s="49"/>
      <c r="E2" s="49"/>
      <c r="F2" s="49"/>
      <c r="G2" s="49"/>
      <c r="H2" s="49"/>
      <c r="I2" s="49"/>
      <c r="J2" s="49"/>
      <c r="K2" s="49"/>
      <c r="L2" s="50"/>
    </row>
    <row r="3" spans="1:12" ht="15" hidden="1" customHeight="1" x14ac:dyDescent="0.25">
      <c r="A3" s="48"/>
      <c r="B3" s="49"/>
      <c r="C3" s="49"/>
      <c r="D3" s="49"/>
      <c r="E3" s="49"/>
      <c r="F3" s="49"/>
      <c r="G3" s="49"/>
      <c r="H3" s="49"/>
      <c r="I3" s="49"/>
      <c r="J3" s="49"/>
      <c r="K3" s="49"/>
      <c r="L3" s="50"/>
    </row>
    <row r="4" spans="1:12" x14ac:dyDescent="0.25">
      <c r="A4" s="45" t="s">
        <v>1</v>
      </c>
      <c r="B4" s="46"/>
      <c r="C4" s="46"/>
      <c r="D4" s="46"/>
      <c r="E4" s="46"/>
      <c r="F4" s="46"/>
      <c r="G4" s="46"/>
      <c r="H4" s="46"/>
      <c r="I4" s="46"/>
      <c r="J4" s="46"/>
      <c r="K4" s="46"/>
      <c r="L4" s="47"/>
    </row>
    <row r="5" spans="1:12" x14ac:dyDescent="0.25">
      <c r="A5" s="6"/>
      <c r="L5" s="7"/>
    </row>
    <row r="6" spans="1:12" ht="44.25" customHeight="1" x14ac:dyDescent="0.25">
      <c r="A6" s="8">
        <v>1</v>
      </c>
      <c r="B6" s="58" t="s">
        <v>5</v>
      </c>
      <c r="C6" s="58"/>
      <c r="D6" s="58"/>
      <c r="E6" s="58"/>
      <c r="F6" s="58"/>
      <c r="G6" s="58"/>
      <c r="H6" s="58"/>
      <c r="I6" s="58"/>
      <c r="J6" s="58"/>
      <c r="K6" s="58"/>
      <c r="L6" s="59"/>
    </row>
    <row r="7" spans="1:12" ht="51" customHeight="1" x14ac:dyDescent="0.25">
      <c r="A7" s="8">
        <v>2</v>
      </c>
      <c r="B7" s="58" t="s">
        <v>2</v>
      </c>
      <c r="C7" s="58"/>
      <c r="D7" s="58"/>
      <c r="E7" s="58"/>
      <c r="F7" s="58"/>
      <c r="G7" s="58"/>
      <c r="H7" s="58"/>
      <c r="I7" s="58"/>
      <c r="J7" s="58"/>
      <c r="K7" s="58"/>
      <c r="L7" s="59"/>
    </row>
    <row r="8" spans="1:12" ht="48" customHeight="1" x14ac:dyDescent="0.25">
      <c r="A8" s="8">
        <v>3</v>
      </c>
      <c r="B8" s="58" t="s">
        <v>3</v>
      </c>
      <c r="C8" s="58"/>
      <c r="D8" s="58"/>
      <c r="E8" s="58"/>
      <c r="F8" s="58"/>
      <c r="G8" s="58"/>
      <c r="H8" s="58"/>
      <c r="I8" s="58"/>
      <c r="J8" s="58"/>
      <c r="K8" s="58"/>
      <c r="L8" s="59"/>
    </row>
    <row r="9" spans="1:12" x14ac:dyDescent="0.25">
      <c r="A9" s="6"/>
      <c r="L9" s="7"/>
    </row>
    <row r="10" spans="1:12" ht="12.75" customHeight="1" x14ac:dyDescent="0.25">
      <c r="A10" s="6"/>
      <c r="L10" s="7"/>
    </row>
    <row r="11" spans="1:12" x14ac:dyDescent="0.25">
      <c r="A11" s="6"/>
      <c r="L11" s="7"/>
    </row>
    <row r="12" spans="1:12" x14ac:dyDescent="0.25">
      <c r="A12" s="55" t="s">
        <v>4</v>
      </c>
      <c r="B12" s="56"/>
      <c r="C12" s="56"/>
      <c r="D12" s="56"/>
      <c r="E12" s="56"/>
      <c r="F12" s="56"/>
      <c r="G12" s="56"/>
      <c r="H12" s="56"/>
      <c r="I12" s="56"/>
      <c r="J12" s="56"/>
      <c r="K12" s="56"/>
      <c r="L12" s="57"/>
    </row>
    <row r="13" spans="1:12" x14ac:dyDescent="0.25">
      <c r="A13" s="6"/>
      <c r="L13" s="7"/>
    </row>
    <row r="14" spans="1:12" ht="20.25" x14ac:dyDescent="0.25">
      <c r="A14" s="51" t="s">
        <v>6</v>
      </c>
      <c r="B14" s="52"/>
      <c r="C14" s="52"/>
      <c r="D14" s="52"/>
      <c r="E14" s="52"/>
      <c r="F14" s="52"/>
      <c r="G14" s="52"/>
      <c r="H14" s="52"/>
      <c r="L14" s="7"/>
    </row>
    <row r="15" spans="1:12" ht="16.5" x14ac:dyDescent="0.25">
      <c r="A15" s="53" t="s">
        <v>7</v>
      </c>
      <c r="B15" s="54"/>
      <c r="C15" s="54"/>
      <c r="D15" s="54"/>
      <c r="E15" s="54"/>
      <c r="F15" s="54"/>
      <c r="G15" s="54"/>
      <c r="H15" s="54"/>
      <c r="L15" s="7"/>
    </row>
    <row r="16" spans="1:12" ht="20.25" x14ac:dyDescent="0.25">
      <c r="A16" s="51" t="s">
        <v>8</v>
      </c>
      <c r="B16" s="52"/>
      <c r="C16" s="52"/>
      <c r="D16" s="52"/>
      <c r="E16" s="52"/>
      <c r="F16" s="52"/>
      <c r="G16" s="52"/>
      <c r="H16" s="52"/>
      <c r="L16" s="7"/>
    </row>
    <row r="17" spans="1:12" ht="16.5" x14ac:dyDescent="0.25">
      <c r="A17" s="53" t="s">
        <v>9</v>
      </c>
      <c r="B17" s="54"/>
      <c r="C17" s="54"/>
      <c r="D17" s="54"/>
      <c r="E17" s="54"/>
      <c r="F17" s="54"/>
      <c r="G17" s="54"/>
      <c r="H17" s="54"/>
      <c r="L17" s="7"/>
    </row>
    <row r="18" spans="1:12" ht="15.75" thickBot="1" x14ac:dyDescent="0.3">
      <c r="A18" s="9"/>
      <c r="B18" s="10"/>
      <c r="C18" s="10"/>
      <c r="D18" s="10"/>
      <c r="E18" s="10"/>
      <c r="F18" s="10"/>
      <c r="G18" s="10"/>
      <c r="H18" s="10"/>
      <c r="I18" s="10"/>
      <c r="J18" s="10"/>
      <c r="K18" s="10"/>
      <c r="L18" s="11"/>
    </row>
  </sheetData>
  <sheetProtection password="DC1A" sheet="1" objects="1" scenarios="1"/>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showGridLines="0" workbookViewId="0">
      <selection activeCell="E14" sqref="E14:I14"/>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5002003707</v>
      </c>
      <c r="B1" s="1"/>
      <c r="C1" s="1"/>
    </row>
    <row r="2" spans="1:12" ht="39" customHeight="1" x14ac:dyDescent="0.25">
      <c r="A2" s="67" t="str">
        <f>Sheet1!B3</f>
        <v>Internal and External painting of various Buildings at POWERGRID Muzaffarpur.</v>
      </c>
      <c r="B2" s="67"/>
      <c r="C2" s="67"/>
      <c r="D2" s="67"/>
      <c r="E2" s="67"/>
      <c r="F2" s="67"/>
      <c r="G2" s="67"/>
      <c r="H2" s="67"/>
      <c r="I2" s="67"/>
      <c r="J2" s="67"/>
      <c r="K2" s="67"/>
      <c r="L2" s="67"/>
    </row>
    <row r="4" spans="1:12" x14ac:dyDescent="0.25">
      <c r="A4" s="46" t="s">
        <v>10</v>
      </c>
      <c r="B4" s="46"/>
      <c r="C4" s="46"/>
      <c r="D4" s="46"/>
      <c r="E4" s="46"/>
      <c r="F4" s="46"/>
      <c r="G4" s="46"/>
      <c r="H4" s="46"/>
      <c r="I4" s="46"/>
      <c r="J4" s="46"/>
      <c r="K4" s="46"/>
      <c r="L4" s="46"/>
    </row>
    <row r="6" spans="1:12" ht="47.25" customHeight="1" x14ac:dyDescent="0.25">
      <c r="A6" s="63" t="s">
        <v>11</v>
      </c>
      <c r="B6" s="63"/>
      <c r="C6" s="63"/>
      <c r="D6" s="63"/>
      <c r="E6" s="64"/>
      <c r="F6" s="64"/>
      <c r="G6" s="64"/>
      <c r="H6" s="64"/>
      <c r="I6" s="64"/>
      <c r="J6" s="18"/>
      <c r="K6" s="18"/>
    </row>
    <row r="7" spans="1:12" ht="45" customHeight="1" x14ac:dyDescent="0.25">
      <c r="A7" s="68" t="s">
        <v>12</v>
      </c>
      <c r="B7" s="68"/>
      <c r="C7" s="68"/>
      <c r="D7" s="69"/>
      <c r="E7" s="70"/>
      <c r="F7" s="70"/>
      <c r="G7" s="70"/>
      <c r="H7" s="70"/>
      <c r="I7" s="70"/>
      <c r="J7" s="18"/>
      <c r="K7" s="18"/>
    </row>
    <row r="8" spans="1:12" ht="42" customHeight="1" x14ac:dyDescent="0.25">
      <c r="E8" s="65"/>
      <c r="F8" s="65"/>
      <c r="G8" s="65"/>
      <c r="H8" s="65"/>
      <c r="I8" s="65"/>
      <c r="J8" s="18"/>
      <c r="K8" s="18"/>
    </row>
    <row r="9" spans="1:12" ht="46.5" customHeight="1" x14ac:dyDescent="0.25">
      <c r="E9" s="66"/>
      <c r="F9" s="66"/>
      <c r="G9" s="66"/>
      <c r="H9" s="66"/>
      <c r="I9" s="66"/>
      <c r="J9" s="18"/>
      <c r="K9" s="18"/>
    </row>
    <row r="10" spans="1:12" ht="30.75" customHeight="1" x14ac:dyDescent="0.25">
      <c r="A10" s="60" t="s">
        <v>13</v>
      </c>
      <c r="B10" s="60"/>
      <c r="C10" s="60"/>
      <c r="D10" s="60"/>
      <c r="E10" s="65"/>
      <c r="F10" s="65"/>
      <c r="G10" s="65"/>
      <c r="H10" s="65"/>
      <c r="I10" s="65"/>
      <c r="J10" s="18"/>
      <c r="K10" s="18"/>
    </row>
    <row r="11" spans="1:12" ht="29.25" customHeight="1" x14ac:dyDescent="0.25">
      <c r="A11" s="63" t="s">
        <v>14</v>
      </c>
      <c r="B11" s="63"/>
      <c r="C11" s="63"/>
      <c r="D11" s="63"/>
      <c r="E11" s="64"/>
      <c r="F11" s="64"/>
      <c r="G11" s="64"/>
      <c r="H11" s="64"/>
      <c r="I11" s="64"/>
      <c r="J11" s="18"/>
      <c r="K11" s="18"/>
    </row>
    <row r="12" spans="1:12" ht="29.25" customHeight="1" x14ac:dyDescent="0.25">
      <c r="A12" s="63" t="s">
        <v>15</v>
      </c>
      <c r="B12" s="63"/>
      <c r="C12" s="63"/>
      <c r="D12" s="63"/>
      <c r="E12" s="64"/>
      <c r="F12" s="64"/>
      <c r="G12" s="64"/>
      <c r="H12" s="64"/>
      <c r="I12" s="64"/>
      <c r="J12" s="18"/>
      <c r="K12" s="18"/>
    </row>
    <row r="13" spans="1:12" ht="29.25" customHeight="1" x14ac:dyDescent="0.25">
      <c r="A13" s="63" t="s">
        <v>16</v>
      </c>
      <c r="B13" s="63"/>
      <c r="C13" s="63"/>
      <c r="D13" s="63"/>
      <c r="E13" s="64"/>
      <c r="F13" s="64"/>
      <c r="G13" s="64"/>
      <c r="H13" s="64"/>
      <c r="I13" s="64"/>
      <c r="J13" s="18"/>
      <c r="K13" s="18"/>
    </row>
    <row r="14" spans="1:12" ht="31.5" customHeight="1" x14ac:dyDescent="0.25">
      <c r="A14" s="63" t="s">
        <v>17</v>
      </c>
      <c r="B14" s="63"/>
      <c r="C14" s="63"/>
      <c r="D14" s="63"/>
      <c r="E14" s="64"/>
      <c r="F14" s="64"/>
      <c r="G14" s="64"/>
      <c r="H14" s="64"/>
      <c r="I14" s="64"/>
      <c r="J14" s="18"/>
      <c r="K14" s="18"/>
    </row>
    <row r="15" spans="1:12" x14ac:dyDescent="0.25">
      <c r="E15" s="18"/>
      <c r="F15" s="18"/>
      <c r="G15" s="18"/>
      <c r="H15" s="18"/>
      <c r="I15" s="18"/>
      <c r="J15" s="18"/>
      <c r="K15" s="18"/>
    </row>
    <row r="16" spans="1:12" x14ac:dyDescent="0.25">
      <c r="E16" s="18"/>
      <c r="F16" s="18"/>
      <c r="G16" s="18"/>
      <c r="H16" s="18"/>
      <c r="I16" s="18"/>
      <c r="J16" s="18"/>
      <c r="K16" s="18"/>
    </row>
    <row r="17" spans="1:11" ht="25.5" customHeight="1" x14ac:dyDescent="0.25">
      <c r="A17" s="60" t="s">
        <v>18</v>
      </c>
      <c r="B17" s="60"/>
      <c r="C17" s="60"/>
      <c r="D17" s="60"/>
      <c r="E17" s="61"/>
      <c r="F17" s="61"/>
      <c r="G17" s="61"/>
      <c r="H17" s="61"/>
      <c r="I17" s="61"/>
      <c r="J17" s="19"/>
      <c r="K17" s="19"/>
    </row>
    <row r="18" spans="1:11" ht="25.5" customHeight="1" x14ac:dyDescent="0.25">
      <c r="A18" s="60" t="s">
        <v>19</v>
      </c>
      <c r="B18" s="60"/>
      <c r="C18" s="60"/>
      <c r="D18" s="60"/>
      <c r="E18" s="62"/>
      <c r="F18" s="62"/>
      <c r="G18" s="62"/>
      <c r="H18" s="62"/>
      <c r="I18" s="62"/>
      <c r="J18" s="62"/>
      <c r="K18" s="62"/>
    </row>
  </sheetData>
  <sheetProtection password="DC1A" sheet="1" objects="1" scenarios="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9"/>
  <sheetViews>
    <sheetView tabSelected="1" topLeftCell="A11" workbookViewId="0">
      <selection activeCell="E22" sqref="E22"/>
    </sheetView>
  </sheetViews>
  <sheetFormatPr defaultColWidth="9.140625" defaultRowHeight="16.5" x14ac:dyDescent="0.3"/>
  <cols>
    <col min="1" max="1" width="5.85546875" style="23" customWidth="1"/>
    <col min="2" max="2" width="14.42578125" style="23" customWidth="1"/>
    <col min="3" max="3" width="81.5703125" style="23" customWidth="1"/>
    <col min="4" max="4" width="12.42578125" style="23" customWidth="1"/>
    <col min="5" max="5" width="14" style="23" customWidth="1"/>
    <col min="6" max="6" width="8.42578125" style="23" hidden="1" customWidth="1"/>
    <col min="7" max="7" width="20.140625" style="23" customWidth="1"/>
    <col min="8" max="8" width="24.140625" style="23" customWidth="1"/>
    <col min="9" max="9" width="20.140625" style="23" customWidth="1"/>
    <col min="10" max="16384" width="9.140625" style="23"/>
  </cols>
  <sheetData>
    <row r="1" spans="1:9" x14ac:dyDescent="0.3">
      <c r="A1" s="24" t="str">
        <f>Sheet1!A2</f>
        <v>RFX. No. 5002003707</v>
      </c>
      <c r="B1" s="24"/>
      <c r="C1" s="24"/>
    </row>
    <row r="2" spans="1:9" ht="38.25" customHeight="1" x14ac:dyDescent="0.3">
      <c r="A2" s="82" t="str">
        <f>Sheet1!B3</f>
        <v>Internal and External painting of various Buildings at POWERGRID Muzaffarpur.</v>
      </c>
      <c r="B2" s="82"/>
      <c r="C2" s="82"/>
      <c r="D2" s="82"/>
      <c r="E2" s="82"/>
      <c r="F2" s="82"/>
      <c r="G2" s="82"/>
      <c r="H2" s="82"/>
    </row>
    <row r="3" spans="1:9" x14ac:dyDescent="0.3">
      <c r="H3" s="23" t="s">
        <v>31</v>
      </c>
    </row>
    <row r="4" spans="1:9" ht="36" customHeight="1" x14ac:dyDescent="0.3">
      <c r="A4" s="85" t="s">
        <v>11</v>
      </c>
      <c r="B4" s="86"/>
      <c r="C4" s="89" t="str">
        <f>IF(Details!E6="","",Details!E6)</f>
        <v/>
      </c>
      <c r="D4" s="90"/>
      <c r="G4" s="25" t="s">
        <v>20</v>
      </c>
    </row>
    <row r="5" spans="1:9" ht="33" customHeight="1" x14ac:dyDescent="0.3">
      <c r="A5" s="85" t="s">
        <v>12</v>
      </c>
      <c r="B5" s="86"/>
      <c r="C5" s="89" t="str">
        <f>IF(Details!E7="","",Details!E7)</f>
        <v/>
      </c>
      <c r="D5" s="90"/>
      <c r="G5" s="83" t="s">
        <v>21</v>
      </c>
      <c r="H5" s="83"/>
      <c r="I5" s="25"/>
    </row>
    <row r="6" spans="1:9" ht="42" customHeight="1" x14ac:dyDescent="0.3">
      <c r="A6" s="87"/>
      <c r="B6" s="88"/>
      <c r="C6" s="89" t="str">
        <f>IF(Details!E8="","",Details!E8)</f>
        <v/>
      </c>
      <c r="D6" s="90"/>
      <c r="G6" s="84" t="s">
        <v>22</v>
      </c>
      <c r="H6" s="84"/>
      <c r="I6" s="25"/>
    </row>
    <row r="7" spans="1:9" ht="36.950000000000003" customHeight="1" x14ac:dyDescent="0.3">
      <c r="A7" s="85"/>
      <c r="B7" s="86"/>
      <c r="C7" s="89" t="str">
        <f>IF(Details!E9="","",Details!E9)</f>
        <v/>
      </c>
      <c r="D7" s="90"/>
      <c r="G7" s="84" t="s">
        <v>23</v>
      </c>
      <c r="H7" s="84"/>
      <c r="I7" s="26"/>
    </row>
    <row r="8" spans="1:9" ht="27.75" customHeight="1" x14ac:dyDescent="0.3">
      <c r="A8" s="33" t="s">
        <v>39</v>
      </c>
      <c r="B8" s="33" t="s">
        <v>48</v>
      </c>
      <c r="C8" s="33" t="s">
        <v>40</v>
      </c>
      <c r="D8" s="33" t="s">
        <v>38</v>
      </c>
      <c r="E8" s="33" t="s">
        <v>41</v>
      </c>
      <c r="F8" s="33" t="s">
        <v>49</v>
      </c>
      <c r="G8" s="33" t="s">
        <v>44</v>
      </c>
      <c r="H8" s="33" t="s">
        <v>43</v>
      </c>
    </row>
    <row r="9" spans="1:9" ht="24.75" customHeight="1" x14ac:dyDescent="0.3">
      <c r="A9" s="36">
        <v>1</v>
      </c>
      <c r="B9" s="37">
        <v>13.111000000000001</v>
      </c>
      <c r="C9" s="38" t="s">
        <v>50</v>
      </c>
      <c r="D9" s="39"/>
      <c r="E9" s="40"/>
      <c r="F9" s="41"/>
      <c r="G9" s="41"/>
      <c r="H9" s="41"/>
    </row>
    <row r="10" spans="1:9" ht="51" customHeight="1" x14ac:dyDescent="0.3">
      <c r="A10" s="36"/>
      <c r="B10" s="37" t="s">
        <v>51</v>
      </c>
      <c r="C10" s="42" t="s">
        <v>52</v>
      </c>
      <c r="D10" s="39" t="s">
        <v>53</v>
      </c>
      <c r="E10" s="41">
        <v>18135.849999999999</v>
      </c>
      <c r="F10" s="43">
        <v>120.75</v>
      </c>
      <c r="G10" s="41">
        <v>102.33050847457628</v>
      </c>
      <c r="H10" s="41">
        <v>1855850.7521186441</v>
      </c>
    </row>
    <row r="11" spans="1:9" ht="51" customHeight="1" x14ac:dyDescent="0.3">
      <c r="A11" s="36">
        <v>2</v>
      </c>
      <c r="B11" s="37">
        <v>13.81</v>
      </c>
      <c r="C11" s="42" t="s">
        <v>54</v>
      </c>
      <c r="D11" s="39"/>
      <c r="E11" s="41"/>
      <c r="F11" s="43"/>
      <c r="G11" s="41"/>
      <c r="H11" s="41"/>
    </row>
    <row r="12" spans="1:9" ht="25.5" customHeight="1" x14ac:dyDescent="0.3">
      <c r="A12" s="36"/>
      <c r="B12" s="37" t="s">
        <v>55</v>
      </c>
      <c r="C12" s="42" t="s">
        <v>56</v>
      </c>
      <c r="D12" s="39" t="s">
        <v>57</v>
      </c>
      <c r="E12" s="41">
        <v>14506.610000000002</v>
      </c>
      <c r="F12" s="43">
        <v>62.7</v>
      </c>
      <c r="G12" s="41">
        <v>53.13559322033899</v>
      </c>
      <c r="H12" s="41">
        <v>770817.32796610193</v>
      </c>
    </row>
    <row r="13" spans="1:9" ht="32.25" customHeight="1" x14ac:dyDescent="0.3">
      <c r="A13" s="36">
        <v>3</v>
      </c>
      <c r="B13" s="37">
        <v>13.99</v>
      </c>
      <c r="C13" s="42" t="s">
        <v>58</v>
      </c>
      <c r="D13" s="39"/>
      <c r="E13" s="41"/>
      <c r="F13" s="43"/>
      <c r="G13" s="41"/>
      <c r="H13" s="41"/>
    </row>
    <row r="14" spans="1:9" ht="24" customHeight="1" x14ac:dyDescent="0.3">
      <c r="A14" s="36"/>
      <c r="B14" s="37" t="s">
        <v>59</v>
      </c>
      <c r="C14" s="42" t="s">
        <v>60</v>
      </c>
      <c r="D14" s="39" t="s">
        <v>53</v>
      </c>
      <c r="E14" s="41">
        <v>6199.8929999999991</v>
      </c>
      <c r="F14" s="43">
        <v>102.8</v>
      </c>
      <c r="G14" s="41">
        <v>87.118644067796609</v>
      </c>
      <c r="H14" s="41">
        <v>540126.27152542362</v>
      </c>
    </row>
    <row r="15" spans="1:9" ht="27" customHeight="1" x14ac:dyDescent="0.3">
      <c r="A15" s="36">
        <v>4</v>
      </c>
      <c r="B15" s="37">
        <v>13.116</v>
      </c>
      <c r="C15" s="42" t="s">
        <v>61</v>
      </c>
      <c r="D15" s="39" t="s">
        <v>53</v>
      </c>
      <c r="E15" s="41">
        <v>35.6</v>
      </c>
      <c r="F15" s="43">
        <v>3049.85</v>
      </c>
      <c r="G15" s="41">
        <v>2584.6186440677966</v>
      </c>
      <c r="H15" s="41">
        <v>92012.423728813563</v>
      </c>
    </row>
    <row r="16" spans="1:9" ht="22.5" customHeight="1" x14ac:dyDescent="0.3">
      <c r="A16" s="36">
        <v>5</v>
      </c>
      <c r="B16" s="37" t="s">
        <v>62</v>
      </c>
      <c r="C16" s="42" t="s">
        <v>63</v>
      </c>
      <c r="D16" s="39" t="s">
        <v>53</v>
      </c>
      <c r="E16" s="41">
        <v>50</v>
      </c>
      <c r="F16" s="43">
        <v>547.4</v>
      </c>
      <c r="G16" s="41">
        <v>463.89830508474574</v>
      </c>
      <c r="H16" s="41">
        <v>23194.915254237287</v>
      </c>
    </row>
    <row r="17" spans="1:8" ht="24.75" customHeight="1" x14ac:dyDescent="0.3">
      <c r="A17" s="36">
        <v>6</v>
      </c>
      <c r="B17" s="37">
        <v>13.8</v>
      </c>
      <c r="C17" s="42" t="s">
        <v>64</v>
      </c>
      <c r="D17" s="39" t="s">
        <v>53</v>
      </c>
      <c r="E17" s="41">
        <v>50</v>
      </c>
      <c r="F17" s="43">
        <v>156.05000000000001</v>
      </c>
      <c r="G17" s="41">
        <v>132.24576271186442</v>
      </c>
      <c r="H17" s="41">
        <v>6612.2881355932204</v>
      </c>
    </row>
    <row r="18" spans="1:8" ht="24" customHeight="1" x14ac:dyDescent="0.3">
      <c r="A18" s="36">
        <v>7</v>
      </c>
      <c r="B18" s="37">
        <v>13.88</v>
      </c>
      <c r="C18" s="42" t="s">
        <v>65</v>
      </c>
      <c r="D18" s="39" t="s">
        <v>53</v>
      </c>
      <c r="E18" s="41">
        <v>5984.6234999999997</v>
      </c>
      <c r="F18" s="43">
        <v>19.75</v>
      </c>
      <c r="G18" s="41">
        <v>16.737288135593221</v>
      </c>
      <c r="H18" s="41">
        <v>100166.36790254238</v>
      </c>
    </row>
    <row r="19" spans="1:8" ht="33.75" customHeight="1" x14ac:dyDescent="0.3">
      <c r="A19" s="35"/>
      <c r="B19" s="71" t="s">
        <v>66</v>
      </c>
      <c r="C19" s="71"/>
      <c r="D19" s="71"/>
      <c r="E19" s="71"/>
      <c r="F19" s="71"/>
      <c r="G19" s="72"/>
      <c r="H19" s="34">
        <f>H12+H10+H14+H15+H16+H17+H18</f>
        <v>3388780.3466313556</v>
      </c>
    </row>
    <row r="20" spans="1:8" ht="39" customHeight="1" x14ac:dyDescent="0.3">
      <c r="A20" s="73" t="s">
        <v>42</v>
      </c>
      <c r="B20" s="74"/>
      <c r="C20" s="74"/>
      <c r="D20" s="74"/>
      <c r="E20" s="74"/>
      <c r="F20" s="74"/>
      <c r="G20" s="75"/>
      <c r="H20" s="28"/>
    </row>
    <row r="21" spans="1:8" ht="24.75" customHeight="1" x14ac:dyDescent="0.3">
      <c r="A21" s="73" t="s">
        <v>32</v>
      </c>
      <c r="B21" s="74"/>
      <c r="C21" s="74"/>
      <c r="D21" s="74"/>
      <c r="E21" s="74"/>
      <c r="F21" s="74"/>
      <c r="G21" s="75"/>
      <c r="H21" s="27">
        <f>H19*(1+H20)</f>
        <v>3388780.3466313556</v>
      </c>
    </row>
    <row r="22" spans="1:8" ht="30.75" customHeight="1" x14ac:dyDescent="0.3">
      <c r="A22" s="76" t="s">
        <v>33</v>
      </c>
      <c r="B22" s="77"/>
      <c r="C22" s="77"/>
      <c r="D22" s="78"/>
      <c r="E22" s="29"/>
      <c r="F22" s="22"/>
      <c r="G22" s="22" t="s">
        <v>36</v>
      </c>
      <c r="H22" s="30">
        <f>H21*E22</f>
        <v>0</v>
      </c>
    </row>
    <row r="23" spans="1:8" ht="36.75" customHeight="1" x14ac:dyDescent="0.3">
      <c r="A23" s="76" t="s">
        <v>34</v>
      </c>
      <c r="B23" s="77"/>
      <c r="C23" s="77"/>
      <c r="D23" s="77"/>
      <c r="E23" s="77"/>
      <c r="F23" s="77"/>
      <c r="G23" s="78"/>
      <c r="H23" s="31">
        <f>H21+H22</f>
        <v>3388780.3466313556</v>
      </c>
    </row>
    <row r="25" spans="1:8" ht="38.25" customHeight="1" x14ac:dyDescent="0.3">
      <c r="A25" s="80" t="s">
        <v>45</v>
      </c>
      <c r="B25" s="81" t="s">
        <v>46</v>
      </c>
      <c r="C25" s="81"/>
      <c r="D25" s="81"/>
      <c r="E25" s="81"/>
      <c r="F25" s="81"/>
      <c r="G25" s="81"/>
      <c r="H25" s="81"/>
    </row>
    <row r="26" spans="1:8" ht="30.75" customHeight="1" x14ac:dyDescent="0.3">
      <c r="A26" s="80"/>
      <c r="B26" s="81" t="s">
        <v>47</v>
      </c>
      <c r="C26" s="81"/>
      <c r="D26" s="81"/>
      <c r="E26" s="81"/>
      <c r="F26" s="81"/>
      <c r="G26" s="81"/>
      <c r="H26" s="81"/>
    </row>
    <row r="27" spans="1:8" x14ac:dyDescent="0.3">
      <c r="A27" s="23" t="s">
        <v>19</v>
      </c>
      <c r="B27" s="79" t="str">
        <f>IF(Details!E18="","",Details!E18)</f>
        <v/>
      </c>
      <c r="C27" s="79"/>
      <c r="G27" s="23" t="s">
        <v>35</v>
      </c>
      <c r="H27" s="32" t="str">
        <f>IF(Details!E13="","",Details!E13)</f>
        <v/>
      </c>
    </row>
    <row r="29" spans="1:8" x14ac:dyDescent="0.3">
      <c r="A29" s="23" t="s">
        <v>18</v>
      </c>
      <c r="B29" s="79" t="str">
        <f>IF(Details!E17="","",Details!E17)</f>
        <v/>
      </c>
      <c r="C29" s="79"/>
      <c r="G29" s="23" t="s">
        <v>24</v>
      </c>
      <c r="H29" s="32" t="str">
        <f>IF(Details!E14="","",Details!E14)</f>
        <v/>
      </c>
    </row>
  </sheetData>
  <sheetProtection algorithmName="SHA-512" hashValue="D2ekhZYMeDkGs8brcBRDdVo5kHgWj19nUhgk/V+LqinFiRzOW4nXdeie96eTokczH/lvFKF3sPxcfjex7AYt0g==" saltValue="o1bH3ZFTI17AyAoyIROBjQ==" spinCount="100000" sheet="1" selectLockedCells="1"/>
  <mergeCells count="22">
    <mergeCell ref="A2:H2"/>
    <mergeCell ref="G5:H5"/>
    <mergeCell ref="G6:H6"/>
    <mergeCell ref="G7:H7"/>
    <mergeCell ref="A4:B4"/>
    <mergeCell ref="A5:B5"/>
    <mergeCell ref="A6:B6"/>
    <mergeCell ref="C4:D4"/>
    <mergeCell ref="C5:D5"/>
    <mergeCell ref="C6:D6"/>
    <mergeCell ref="C7:D7"/>
    <mergeCell ref="A7:B7"/>
    <mergeCell ref="B19:G19"/>
    <mergeCell ref="A20:G20"/>
    <mergeCell ref="A23:G23"/>
    <mergeCell ref="B27:C27"/>
    <mergeCell ref="B29:C29"/>
    <mergeCell ref="A22:D22"/>
    <mergeCell ref="A21:G21"/>
    <mergeCell ref="A25:A26"/>
    <mergeCell ref="B25:H25"/>
    <mergeCell ref="B26:H26"/>
  </mergeCells>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workbookViewId="0">
      <selection activeCell="L23" sqref="L23"/>
    </sheetView>
  </sheetViews>
  <sheetFormatPr defaultColWidth="9.140625" defaultRowHeight="15" x14ac:dyDescent="0.25"/>
  <cols>
    <col min="1" max="3" width="9.140625" style="14"/>
    <col min="4" max="4" width="27.28515625" style="14" customWidth="1"/>
    <col min="5" max="6" width="9.140625" style="14"/>
    <col min="7" max="7" width="6.140625" style="14" customWidth="1"/>
    <col min="8" max="8" width="45.42578125" style="14" customWidth="1"/>
    <col min="9" max="16384" width="9.140625" style="14"/>
  </cols>
  <sheetData>
    <row r="1" spans="1:8" ht="19.5" customHeight="1" x14ac:dyDescent="0.25">
      <c r="A1" s="13" t="str">
        <f>Sheet1!A2</f>
        <v>RFX. No. 5002003707</v>
      </c>
      <c r="B1" s="13"/>
      <c r="C1" s="13"/>
    </row>
    <row r="2" spans="1:8" ht="31.5" customHeight="1" x14ac:dyDescent="0.25">
      <c r="A2" s="97" t="str">
        <f>Sheet1!B3</f>
        <v>Internal and External painting of various Buildings at POWERGRID Muzaffarpur.</v>
      </c>
      <c r="B2" s="97"/>
      <c r="C2" s="97"/>
      <c r="D2" s="97"/>
      <c r="E2" s="97"/>
      <c r="F2" s="97"/>
      <c r="G2" s="97"/>
      <c r="H2" s="97"/>
    </row>
    <row r="4" spans="1:8" ht="30.75" customHeight="1" x14ac:dyDescent="0.25">
      <c r="A4" s="107" t="s">
        <v>11</v>
      </c>
      <c r="B4" s="107"/>
      <c r="C4" s="95">
        <f>Details!E13</f>
        <v>0</v>
      </c>
      <c r="D4" s="95"/>
      <c r="E4" s="15"/>
      <c r="F4" s="16" t="s">
        <v>20</v>
      </c>
    </row>
    <row r="5" spans="1:8" ht="27.75" customHeight="1" x14ac:dyDescent="0.25">
      <c r="A5" s="107" t="s">
        <v>12</v>
      </c>
      <c r="B5" s="107"/>
      <c r="C5" s="95">
        <f>Details!E7</f>
        <v>0</v>
      </c>
      <c r="D5" s="95"/>
      <c r="E5" s="15"/>
      <c r="F5" s="108" t="s">
        <v>21</v>
      </c>
      <c r="G5" s="108"/>
      <c r="H5" s="108"/>
    </row>
    <row r="6" spans="1:8" ht="32.25" customHeight="1" x14ac:dyDescent="0.25">
      <c r="C6" s="95">
        <f>Details!E8</f>
        <v>0</v>
      </c>
      <c r="D6" s="95"/>
      <c r="E6" s="15"/>
      <c r="F6" s="108" t="s">
        <v>22</v>
      </c>
      <c r="G6" s="108"/>
      <c r="H6" s="108"/>
    </row>
    <row r="7" spans="1:8" ht="30.75" customHeight="1" x14ac:dyDescent="0.25">
      <c r="C7" s="95">
        <f>Details!E9</f>
        <v>0</v>
      </c>
      <c r="D7" s="95"/>
      <c r="E7" s="15"/>
      <c r="F7" s="96" t="s">
        <v>23</v>
      </c>
      <c r="G7" s="96"/>
      <c r="H7" s="96"/>
    </row>
    <row r="8" spans="1:8" ht="15.75" thickBot="1" x14ac:dyDescent="0.3">
      <c r="A8" s="92"/>
      <c r="B8" s="92"/>
      <c r="C8" s="92"/>
      <c r="D8" s="92"/>
      <c r="E8" s="92"/>
      <c r="F8" s="92"/>
      <c r="G8" s="92"/>
      <c r="H8" s="92"/>
    </row>
    <row r="9" spans="1:8" x14ac:dyDescent="0.25">
      <c r="A9" s="98" t="s">
        <v>25</v>
      </c>
      <c r="B9" s="99"/>
      <c r="C9" s="99"/>
      <c r="D9" s="99"/>
      <c r="E9" s="99"/>
      <c r="F9" s="99"/>
      <c r="G9" s="99"/>
      <c r="H9" s="100"/>
    </row>
    <row r="10" spans="1:8" x14ac:dyDescent="0.25">
      <c r="A10" s="101"/>
      <c r="B10" s="102"/>
      <c r="C10" s="102"/>
      <c r="D10" s="102"/>
      <c r="E10" s="102"/>
      <c r="F10" s="102"/>
      <c r="G10" s="102"/>
      <c r="H10" s="103"/>
    </row>
    <row r="11" spans="1:8" x14ac:dyDescent="0.25">
      <c r="A11" s="101"/>
      <c r="B11" s="102"/>
      <c r="C11" s="102"/>
      <c r="D11" s="102"/>
      <c r="E11" s="102"/>
      <c r="F11" s="102"/>
      <c r="G11" s="102"/>
      <c r="H11" s="103"/>
    </row>
    <row r="12" spans="1:8" ht="2.25" customHeight="1" thickBot="1" x14ac:dyDescent="0.3">
      <c r="A12" s="104"/>
      <c r="B12" s="105"/>
      <c r="C12" s="105"/>
      <c r="D12" s="105"/>
      <c r="E12" s="105"/>
      <c r="F12" s="105"/>
      <c r="G12" s="105"/>
      <c r="H12" s="106"/>
    </row>
    <row r="13" spans="1:8" x14ac:dyDescent="0.25">
      <c r="A13" s="93"/>
      <c r="B13" s="93"/>
      <c r="C13" s="93"/>
      <c r="D13" s="93"/>
      <c r="E13" s="93"/>
      <c r="F13" s="93"/>
      <c r="G13" s="93"/>
      <c r="H13" s="93"/>
    </row>
    <row r="14" spans="1:8" ht="30" customHeight="1" x14ac:dyDescent="0.25">
      <c r="A14" s="94" t="s">
        <v>26</v>
      </c>
      <c r="B14" s="94"/>
      <c r="C14" s="94" t="s">
        <v>37</v>
      </c>
      <c r="D14" s="94"/>
      <c r="E14" s="94"/>
      <c r="F14" s="94"/>
      <c r="G14" s="94"/>
      <c r="H14" s="20">
        <f>'Schedule-I'!H21</f>
        <v>3388780.3466313556</v>
      </c>
    </row>
    <row r="15" spans="1:8" ht="31.5" customHeight="1" x14ac:dyDescent="0.25">
      <c r="A15" s="94" t="s">
        <v>27</v>
      </c>
      <c r="B15" s="94"/>
      <c r="C15" s="94" t="s">
        <v>28</v>
      </c>
      <c r="D15" s="94"/>
      <c r="E15" s="94"/>
      <c r="F15" s="94"/>
      <c r="G15" s="94"/>
      <c r="H15" s="12">
        <f>'Schedule-I'!H22</f>
        <v>0</v>
      </c>
    </row>
    <row r="16" spans="1:8" ht="29.25" customHeight="1" x14ac:dyDescent="0.25">
      <c r="A16" s="94" t="s">
        <v>29</v>
      </c>
      <c r="B16" s="94"/>
      <c r="C16" s="94" t="s">
        <v>30</v>
      </c>
      <c r="D16" s="94"/>
      <c r="E16" s="94"/>
      <c r="F16" s="94"/>
      <c r="G16" s="94"/>
      <c r="H16" s="12">
        <f>SUM(H14:H15)</f>
        <v>3388780.3466313556</v>
      </c>
    </row>
    <row r="19" spans="1:8" ht="25.5" customHeight="1" x14ac:dyDescent="0.25">
      <c r="A19" s="14" t="s">
        <v>19</v>
      </c>
      <c r="B19" s="91">
        <f>Details!E2</f>
        <v>0</v>
      </c>
      <c r="C19" s="91"/>
      <c r="D19" s="17"/>
      <c r="E19" s="92" t="s">
        <v>16</v>
      </c>
      <c r="F19" s="92"/>
      <c r="G19" s="91">
        <f>Details!E13</f>
        <v>0</v>
      </c>
      <c r="H19" s="91"/>
    </row>
    <row r="20" spans="1:8" ht="24.75" customHeight="1" x14ac:dyDescent="0.25">
      <c r="A20" s="14" t="s">
        <v>18</v>
      </c>
      <c r="B20" s="91">
        <f>Details!E1</f>
        <v>0</v>
      </c>
      <c r="C20" s="91"/>
      <c r="D20" s="17"/>
      <c r="E20" s="92" t="s">
        <v>24</v>
      </c>
      <c r="F20" s="92"/>
      <c r="G20" s="91">
        <f>Details!E14</f>
        <v>0</v>
      </c>
      <c r="H20" s="91"/>
    </row>
  </sheetData>
  <sheetProtection password="DC1A" sheet="1" objects="1" scenarios="1" selectLockedCells="1" selectUnlockedCells="1"/>
  <mergeCells count="25">
    <mergeCell ref="C7:D7"/>
    <mergeCell ref="F7:H7"/>
    <mergeCell ref="A2:H2"/>
    <mergeCell ref="A9:H12"/>
    <mergeCell ref="C14:G14"/>
    <mergeCell ref="A14:B14"/>
    <mergeCell ref="A4:B4"/>
    <mergeCell ref="C4:D4"/>
    <mergeCell ref="A5:B5"/>
    <mergeCell ref="C5:D5"/>
    <mergeCell ref="F5:H5"/>
    <mergeCell ref="C6:D6"/>
    <mergeCell ref="F6:H6"/>
    <mergeCell ref="B20:C20"/>
    <mergeCell ref="E20:F20"/>
    <mergeCell ref="G20:H20"/>
    <mergeCell ref="A8:H8"/>
    <mergeCell ref="A13:H13"/>
    <mergeCell ref="A15:B15"/>
    <mergeCell ref="C15:G15"/>
    <mergeCell ref="A16:B16"/>
    <mergeCell ref="C16:G16"/>
    <mergeCell ref="B19:C19"/>
    <mergeCell ref="E19:F19"/>
    <mergeCell ref="G19:H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Basic</vt:lpstr>
      <vt:lpstr>Details</vt:lpstr>
      <vt:lpstr>Schedule-I</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2024-07-16T05:11:35Z</dcterms:modified>
</cp:coreProperties>
</file>