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powergrid1989-my.sharepoint.com/personal/wr2_powergrid_in/Documents/WR-II RHQ/C&amp;M/Neelanjana Jain/SRM/Bay extension Vataman E1016134/Docs for upload/"/>
    </mc:Choice>
  </mc:AlternateContent>
  <xr:revisionPtr revIDLastSave="37" documentId="8_{D5984EE2-8504-4E21-81E5-83728D1D87B0}" xr6:coauthVersionLast="47" xr6:coauthVersionMax="47" xr10:uidLastSave="{266DD489-0017-469C-9128-15B96742DF4F}"/>
  <workbookProtection workbookPassword="DC2B" lockStructure="1"/>
  <bookViews>
    <workbookView xWindow="-120" yWindow="-120" windowWidth="29040" windowHeight="15720" tabRatio="635" activeTab="8" xr2:uid="{00000000-000D-0000-FFFF-FFFF00000000}"/>
  </bookViews>
  <sheets>
    <sheet name="Instruction" sheetId="12" r:id="rId1"/>
    <sheet name="Basic" sheetId="13" r:id="rId2"/>
    <sheet name="Name of Bidder" sheetId="14" r:id="rId3"/>
    <sheet name="Sch-1 Supply " sheetId="4" r:id="rId4"/>
    <sheet name="3B Non- schedule" sheetId="5" state="hidden" r:id="rId5"/>
    <sheet name="Sch-2 F&amp;I" sheetId="9" r:id="rId6"/>
    <sheet name="Sch-3 Installation" sheetId="10" r:id="rId7"/>
    <sheet name="Sch 5 Taxes" sheetId="8" r:id="rId8"/>
    <sheet name="Sch 6 summary" sheetId="6" r:id="rId9"/>
  </sheets>
  <externalReferences>
    <externalReference r:id="rId10"/>
    <externalReference r:id="rId11"/>
    <externalReference r:id="rId12"/>
  </externalReferences>
  <definedNames>
    <definedName name="_xlnm._FilterDatabase" localSheetId="5" hidden="1">'Sch-2 F&amp;I'!$B$16:$B$16</definedName>
    <definedName name="_xlnm.Print_Area" localSheetId="5">'Sch-2 F&amp;I'!$A$1:$F$90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4" l="1"/>
  <c r="K88" i="10"/>
  <c r="L88" i="10"/>
  <c r="F82" i="9"/>
  <c r="F83" i="9"/>
  <c r="F84" i="9"/>
  <c r="F81" i="9"/>
  <c r="K80" i="4"/>
  <c r="L80" i="4"/>
  <c r="K81" i="4"/>
  <c r="L81" i="4"/>
  <c r="K39" i="10"/>
  <c r="L39" i="10" s="1"/>
  <c r="K38" i="10"/>
  <c r="L38" i="10" s="1"/>
  <c r="K37" i="10"/>
  <c r="L37" i="10" s="1"/>
  <c r="K36" i="10"/>
  <c r="L36" i="10" s="1"/>
  <c r="K35" i="10"/>
  <c r="L35" i="10" s="1"/>
  <c r="K34" i="10"/>
  <c r="L34" i="10" s="1"/>
  <c r="K33" i="10"/>
  <c r="L33" i="10" s="1"/>
  <c r="K32" i="10"/>
  <c r="L32" i="10" s="1"/>
  <c r="K31" i="10"/>
  <c r="L31" i="10" s="1"/>
  <c r="K30" i="10"/>
  <c r="L30" i="10" s="1"/>
  <c r="K29" i="10"/>
  <c r="L29" i="10" s="1"/>
  <c r="K28" i="10"/>
  <c r="L28" i="10" s="1"/>
  <c r="K27" i="10"/>
  <c r="L27" i="10" s="1"/>
  <c r="K26" i="10"/>
  <c r="L26" i="10" s="1"/>
  <c r="K25" i="10"/>
  <c r="L25" i="10" s="1"/>
  <c r="K24" i="10"/>
  <c r="L24" i="10" s="1"/>
  <c r="K23" i="10"/>
  <c r="L23" i="10" s="1"/>
  <c r="K22" i="10"/>
  <c r="L22" i="10" s="1"/>
  <c r="K21" i="10"/>
  <c r="L21" i="10" s="1"/>
  <c r="K20" i="10"/>
  <c r="L20" i="10" s="1"/>
  <c r="K19" i="10"/>
  <c r="L19" i="10" s="1"/>
  <c r="K18" i="10"/>
  <c r="L18" i="10" s="1"/>
  <c r="K17" i="10"/>
  <c r="L17" i="10" s="1"/>
  <c r="K16" i="10"/>
  <c r="L16" i="10" s="1"/>
  <c r="K15" i="10"/>
  <c r="L15" i="10" s="1"/>
  <c r="K14" i="10"/>
  <c r="L14" i="10" s="1"/>
  <c r="K13" i="10"/>
  <c r="L13" i="10" s="1"/>
  <c r="K77" i="10"/>
  <c r="L77" i="10" s="1"/>
  <c r="K76" i="10"/>
  <c r="L76" i="10" s="1"/>
  <c r="K75" i="10"/>
  <c r="L75" i="10" s="1"/>
  <c r="K74" i="10"/>
  <c r="L74" i="10" s="1"/>
  <c r="K73" i="10"/>
  <c r="L73" i="10" s="1"/>
  <c r="K72" i="10"/>
  <c r="L72" i="10" s="1"/>
  <c r="K71" i="10"/>
  <c r="L71" i="10" s="1"/>
  <c r="K70" i="10"/>
  <c r="L70" i="10" s="1"/>
  <c r="K69" i="10"/>
  <c r="L69" i="10" s="1"/>
  <c r="K68" i="10"/>
  <c r="L68" i="10" s="1"/>
  <c r="K67" i="10"/>
  <c r="L67" i="10" s="1"/>
  <c r="K66" i="10"/>
  <c r="L66" i="10" s="1"/>
  <c r="K65" i="10"/>
  <c r="L65" i="10" s="1"/>
  <c r="K64" i="10"/>
  <c r="L64" i="10" s="1"/>
  <c r="K63" i="10"/>
  <c r="L63" i="10" s="1"/>
  <c r="K62" i="10"/>
  <c r="L62" i="10" s="1"/>
  <c r="K61" i="10"/>
  <c r="L61" i="10" s="1"/>
  <c r="K60" i="10"/>
  <c r="L60" i="10" s="1"/>
  <c r="K59" i="10"/>
  <c r="L59" i="10" s="1"/>
  <c r="K58" i="10"/>
  <c r="L58" i="10" s="1"/>
  <c r="K57" i="10"/>
  <c r="L57" i="10" s="1"/>
  <c r="K56" i="10"/>
  <c r="L56" i="10" s="1"/>
  <c r="K55" i="10"/>
  <c r="L55" i="10" s="1"/>
  <c r="K54" i="10"/>
  <c r="L54" i="10" s="1"/>
  <c r="K53" i="10"/>
  <c r="L53" i="10" s="1"/>
  <c r="K52" i="10"/>
  <c r="L52" i="10" s="1"/>
  <c r="K51" i="10"/>
  <c r="L51" i="10" s="1"/>
  <c r="K50" i="10"/>
  <c r="L50" i="10" s="1"/>
  <c r="K49" i="10"/>
  <c r="L49" i="10" s="1"/>
  <c r="K48" i="10"/>
  <c r="L48" i="10" s="1"/>
  <c r="K47" i="10"/>
  <c r="L47" i="10" s="1"/>
  <c r="K46" i="10"/>
  <c r="L46" i="10" s="1"/>
  <c r="K45" i="10"/>
  <c r="L45" i="10" s="1"/>
  <c r="K44" i="10"/>
  <c r="L44" i="10" s="1"/>
  <c r="K43" i="10"/>
  <c r="L43" i="10" s="1"/>
  <c r="K42" i="10"/>
  <c r="L42" i="10" s="1"/>
  <c r="K41" i="10"/>
  <c r="L41" i="10" s="1"/>
  <c r="K40" i="10"/>
  <c r="L40" i="10" s="1"/>
  <c r="K90" i="10"/>
  <c r="L90" i="10" s="1"/>
  <c r="K89" i="10"/>
  <c r="L89" i="10" s="1"/>
  <c r="K87" i="10"/>
  <c r="L87" i="10" s="1"/>
  <c r="K86" i="10"/>
  <c r="L86" i="10" s="1"/>
  <c r="K85" i="10"/>
  <c r="L85" i="10" s="1"/>
  <c r="K84" i="10"/>
  <c r="L84" i="10" s="1"/>
  <c r="K83" i="10"/>
  <c r="L83" i="10" s="1"/>
  <c r="K82" i="10"/>
  <c r="L82" i="10" s="1"/>
  <c r="K81" i="10"/>
  <c r="L81" i="10" s="1"/>
  <c r="K80" i="10"/>
  <c r="L80" i="10" s="1"/>
  <c r="K79" i="10"/>
  <c r="L79" i="10" s="1"/>
  <c r="K78" i="10"/>
  <c r="L78" i="10" s="1"/>
  <c r="A4" i="10"/>
  <c r="F80" i="9"/>
  <c r="F79" i="9"/>
  <c r="F78" i="9"/>
  <c r="F77" i="9"/>
  <c r="F76" i="9"/>
  <c r="F75" i="9"/>
  <c r="F26" i="9"/>
  <c r="F25" i="9"/>
  <c r="F24" i="9"/>
  <c r="F23" i="9"/>
  <c r="F22" i="9"/>
  <c r="F21" i="9"/>
  <c r="F20" i="9"/>
  <c r="F19" i="9"/>
  <c r="F18" i="9"/>
  <c r="F17" i="9"/>
  <c r="K91" i="10" l="1"/>
  <c r="D14" i="6" s="1"/>
  <c r="L91" i="10"/>
  <c r="D16" i="6" l="1"/>
  <c r="D13" i="8"/>
  <c r="F74" i="9"/>
  <c r="F73" i="9"/>
  <c r="F72" i="9"/>
  <c r="F71" i="9"/>
  <c r="F86" i="9" s="1"/>
  <c r="F70" i="9"/>
  <c r="F69" i="9"/>
  <c r="F68" i="9"/>
  <c r="F67" i="9"/>
  <c r="F66" i="9"/>
  <c r="F50" i="9"/>
  <c r="F49" i="9"/>
  <c r="F48" i="9"/>
  <c r="F47" i="9"/>
  <c r="F46" i="9"/>
  <c r="F45" i="9"/>
  <c r="F44" i="9"/>
  <c r="F43" i="9"/>
  <c r="F42" i="9"/>
  <c r="F41" i="9"/>
  <c r="F40" i="9"/>
  <c r="F39" i="9"/>
  <c r="F38" i="9"/>
  <c r="F37" i="9"/>
  <c r="F36" i="9"/>
  <c r="F35" i="9"/>
  <c r="F34" i="9"/>
  <c r="F33" i="9"/>
  <c r="F32" i="9"/>
  <c r="F31" i="9"/>
  <c r="F30" i="9"/>
  <c r="F29" i="9"/>
  <c r="F28" i="9"/>
  <c r="F27" i="9"/>
  <c r="F62" i="9"/>
  <c r="F61" i="9"/>
  <c r="F60" i="9"/>
  <c r="F59" i="9"/>
  <c r="F58" i="9"/>
  <c r="F57" i="9"/>
  <c r="F56" i="9"/>
  <c r="F55" i="9"/>
  <c r="F54" i="9"/>
  <c r="F53" i="9"/>
  <c r="F52" i="9"/>
  <c r="F51" i="9"/>
  <c r="F85" i="9"/>
  <c r="F65" i="9"/>
  <c r="F64" i="9"/>
  <c r="F63" i="9"/>
  <c r="D17" i="6" l="1"/>
  <c r="A5" i="9" l="1"/>
  <c r="K15" i="4" l="1"/>
  <c r="L15" i="4" s="1"/>
  <c r="K16" i="4"/>
  <c r="L16" i="4" s="1"/>
  <c r="K27" i="4"/>
  <c r="L27" i="4" s="1"/>
  <c r="K28" i="4"/>
  <c r="L28" i="4" s="1"/>
  <c r="K29" i="4"/>
  <c r="L29" i="4" s="1"/>
  <c r="K30" i="4"/>
  <c r="L30" i="4" s="1"/>
  <c r="K31" i="4"/>
  <c r="L31" i="4" s="1"/>
  <c r="K32" i="4"/>
  <c r="L32" i="4" s="1"/>
  <c r="K33" i="4"/>
  <c r="L33" i="4" s="1"/>
  <c r="K34" i="4"/>
  <c r="L34" i="4" s="1"/>
  <c r="K35" i="4"/>
  <c r="L35" i="4" s="1"/>
  <c r="K40" i="4"/>
  <c r="L40" i="4" s="1"/>
  <c r="K41" i="4"/>
  <c r="L41" i="4" s="1"/>
  <c r="K42" i="4"/>
  <c r="L42" i="4" s="1"/>
  <c r="K43" i="4"/>
  <c r="L43" i="4" s="1"/>
  <c r="K44" i="4"/>
  <c r="L44" i="4" s="1"/>
  <c r="K45" i="4"/>
  <c r="L45" i="4" s="1"/>
  <c r="K46" i="4"/>
  <c r="L46" i="4" s="1"/>
  <c r="K47" i="4"/>
  <c r="L47" i="4" s="1"/>
  <c r="K48" i="4"/>
  <c r="L48" i="4" s="1"/>
  <c r="K49" i="4"/>
  <c r="L49" i="4" s="1"/>
  <c r="K53" i="4"/>
  <c r="L53" i="4" s="1"/>
  <c r="K55" i="4"/>
  <c r="L55" i="4" s="1"/>
  <c r="K56" i="4"/>
  <c r="L56" i="4" s="1"/>
  <c r="K57" i="4"/>
  <c r="L57" i="4" s="1"/>
  <c r="K60" i="4"/>
  <c r="L60" i="4" s="1"/>
  <c r="K61" i="4"/>
  <c r="L61"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17" i="4"/>
  <c r="L17" i="4" s="1"/>
  <c r="K18" i="4"/>
  <c r="L18" i="4" s="1"/>
  <c r="K19" i="4"/>
  <c r="L19" i="4" s="1"/>
  <c r="K20" i="4"/>
  <c r="L20" i="4" s="1"/>
  <c r="K21" i="4"/>
  <c r="L21" i="4" s="1"/>
  <c r="K36" i="4"/>
  <c r="L36" i="4" s="1"/>
  <c r="K37" i="4"/>
  <c r="L37" i="4" s="1"/>
  <c r="K38" i="4"/>
  <c r="L38" i="4" s="1"/>
  <c r="K39" i="4"/>
  <c r="L39" i="4" s="1"/>
  <c r="K58" i="4"/>
  <c r="L58" i="4" s="1"/>
  <c r="K59" i="4"/>
  <c r="L59" i="4" s="1"/>
  <c r="K78" i="4"/>
  <c r="L78" i="4" s="1"/>
  <c r="K79" i="4"/>
  <c r="L79" i="4" s="1"/>
  <c r="K82" i="4"/>
  <c r="L82" i="4" s="1"/>
  <c r="K22" i="4"/>
  <c r="L22" i="4" s="1"/>
  <c r="K23" i="4"/>
  <c r="L23" i="4" s="1"/>
  <c r="K24" i="4"/>
  <c r="L24" i="4" s="1"/>
  <c r="K25" i="4"/>
  <c r="L25" i="4" s="1"/>
  <c r="K26" i="4"/>
  <c r="L26" i="4" s="1"/>
  <c r="K50" i="4"/>
  <c r="L50" i="4" s="1"/>
  <c r="K51" i="4"/>
  <c r="L51" i="4" s="1"/>
  <c r="K52" i="4"/>
  <c r="L52" i="4" s="1"/>
  <c r="K54" i="4"/>
  <c r="L54" i="4" s="1"/>
  <c r="K62" i="4"/>
  <c r="L62" i="4" s="1"/>
  <c r="A4" i="4"/>
  <c r="A3" i="6" l="1"/>
  <c r="A13" i="14"/>
  <c r="A8" i="14"/>
  <c r="A1" i="14"/>
  <c r="A7" i="10" l="1"/>
  <c r="A6" i="6"/>
  <c r="B9" i="8"/>
  <c r="G4" i="5"/>
  <c r="K20" i="5" l="1"/>
  <c r="L20" i="5" s="1"/>
  <c r="K19" i="5"/>
  <c r="L19" i="5" s="1"/>
  <c r="K18" i="5"/>
  <c r="L18" i="5" s="1"/>
  <c r="K17" i="5"/>
  <c r="L17" i="5" s="1"/>
  <c r="D18" i="8" l="1"/>
  <c r="B18" i="8"/>
  <c r="D17" i="8"/>
  <c r="B17" i="8"/>
  <c r="B7" i="8"/>
  <c r="B6" i="8"/>
  <c r="B5" i="8"/>
  <c r="A2" i="6" l="1"/>
  <c r="A1" i="6"/>
  <c r="K16" i="5"/>
  <c r="L16" i="5" s="1"/>
  <c r="K15" i="5"/>
  <c r="K21" i="5" l="1"/>
  <c r="L15" i="5"/>
  <c r="L21" i="5" l="1"/>
  <c r="K14" i="4" l="1"/>
  <c r="K83" i="4" l="1"/>
  <c r="D13" i="6" s="1"/>
  <c r="L14" i="4"/>
  <c r="L83" i="4" s="1"/>
  <c r="D15" i="6" s="1"/>
  <c r="D18" i="6" l="1"/>
  <c r="D12" i="8"/>
  <c r="D14" i="8" s="1"/>
</calcChain>
</file>

<file path=xl/sharedStrings.xml><?xml version="1.0" encoding="utf-8"?>
<sst xmlns="http://schemas.openxmlformats.org/spreadsheetml/2006/main" count="927" uniqueCount="380">
  <si>
    <t>POWER GRID CORPORATION OF INDIA LTD.</t>
  </si>
  <si>
    <t>WRTS-II,RHQ,VADODARA</t>
  </si>
  <si>
    <t>Bidder’s Name and Address (Sole Bidder) :</t>
  </si>
  <si>
    <t>To:</t>
  </si>
  <si>
    <t>Contract Services</t>
  </si>
  <si>
    <t>Address    :</t>
  </si>
  <si>
    <t>Power Grid Corporation of India Ltd.,</t>
  </si>
  <si>
    <t>Western Region Transmission syatem -II</t>
  </si>
  <si>
    <t xml:space="preserve">Plot No. 54, Near Riya revati resort , </t>
  </si>
  <si>
    <t>Sama - savli road, vadodara-390008</t>
  </si>
  <si>
    <t>Sl. No.</t>
  </si>
  <si>
    <t>SAC</t>
  </si>
  <si>
    <t>Whether SAC in column ‘3’ is confirmed. If not  indicate applicable the SAC #</t>
  </si>
  <si>
    <t>Rate of GST applicable ( in %)</t>
  </si>
  <si>
    <t>(Service Accounting Codes)</t>
  </si>
  <si>
    <t>Whether  rate of GST in column ‘5’ is confirmed. If not  indicate applicable rate of GST #</t>
  </si>
  <si>
    <t>Unit</t>
  </si>
  <si>
    <t>Quantity</t>
  </si>
  <si>
    <t>Unit Erection Charges excluding GST</t>
  </si>
  <si>
    <t>Total Erection Charges excl GST</t>
  </si>
  <si>
    <t xml:space="preserve">Total Tax
 GST </t>
  </si>
  <si>
    <t>sqm</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</si>
  <si>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</si>
  <si>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</si>
  <si>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</si>
  <si>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</si>
  <si>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</si>
  <si>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Construction work of CABLE TRENCH SECTION 3-3 WORK AT  MPPTCL S/S INDORE</t>
  </si>
  <si>
    <t>Name:</t>
  </si>
  <si>
    <t>Address:</t>
  </si>
  <si>
    <t xml:space="preserve">Non-Schedule 3B  </t>
  </si>
  <si>
    <t>Activity Header / 
Substation Name</t>
  </si>
  <si>
    <t>Description
(Non Schedule Items)</t>
  </si>
  <si>
    <t>Unit Erection Charges (Excluding GST)</t>
  </si>
  <si>
    <t>Total Erection Charges (Excluding GST)</t>
  </si>
  <si>
    <t>Total Tax GST</t>
  </si>
  <si>
    <t>Non - Schedule Civil Items</t>
  </si>
  <si>
    <t>1</t>
  </si>
  <si>
    <t>Indore Substation</t>
  </si>
  <si>
    <r>
      <rPr>
        <b/>
        <sz val="12"/>
        <color theme="1"/>
        <rFont val="Times New Roman"/>
        <family val="1"/>
      </rPr>
      <t>NS-1</t>
    </r>
    <r>
      <rPr>
        <sz val="12"/>
        <color theme="1"/>
        <rFont val="Times New Roman"/>
        <family val="1"/>
      </rPr>
      <t xml:space="preserve"> Providing &amp; fixing polythene sheet of 125 micron before casting of pcc work and as directed by engineer in charge (For casting of cable trench cover slab)</t>
    </r>
  </si>
  <si>
    <t>2</t>
  </si>
  <si>
    <r>
      <rPr>
        <b/>
        <sz val="12"/>
        <color theme="1"/>
        <rFont val="Calibri"/>
        <family val="2"/>
        <scheme val="minor"/>
      </rPr>
      <t>NS-2</t>
    </r>
    <r>
      <rPr>
        <sz val="11"/>
        <color theme="1"/>
        <rFont val="Calibri"/>
        <family val="2"/>
        <scheme val="minor"/>
      </rPr>
      <t xml:space="preserve"> Providing , laying &amp; fixing PVC pipe of 160 mm nominal dia Pipes</t>
    </r>
  </si>
  <si>
    <t>mtr</t>
  </si>
  <si>
    <r>
      <rPr>
        <b/>
        <sz val="11"/>
        <color theme="1"/>
        <rFont val="Calibri Light"/>
        <family val="2"/>
        <scheme val="major"/>
      </rPr>
      <t>NS-3</t>
    </r>
    <r>
      <rPr>
        <sz val="11"/>
        <color theme="1"/>
        <rFont val="Calibri Light"/>
        <family val="2"/>
        <scheme val="major"/>
      </rPr>
      <t xml:space="preserve"> Removing, cleaning and washing of existing stone and respreading of stones in switching excluding PCC</t>
    </r>
  </si>
  <si>
    <r>
      <rPr>
        <b/>
        <sz val="11"/>
        <color theme="1"/>
        <rFont val="Calibri Light"/>
        <family val="2"/>
        <scheme val="major"/>
      </rPr>
      <t xml:space="preserve">NS-4 </t>
    </r>
    <r>
      <rPr>
        <sz val="11"/>
        <color theme="1"/>
        <rFont val="Calibri Light"/>
        <family val="2"/>
        <scheme val="major"/>
      </rPr>
      <t>Antiweed Treatment</t>
    </r>
  </si>
  <si>
    <t>3</t>
  </si>
  <si>
    <r>
      <rPr>
        <b/>
        <sz val="11"/>
        <color theme="1"/>
        <rFont val="Calibri"/>
        <family val="2"/>
        <scheme val="minor"/>
      </rPr>
      <t>NS-5</t>
    </r>
    <r>
      <rPr>
        <sz val="11"/>
        <color theme="1"/>
        <rFont val="Calibri"/>
        <family val="2"/>
        <scheme val="minor"/>
      </rPr>
      <t xml:space="preserve"> Supplying, filling &amp;  compacting CNS materials as per specification under floor, foundation, roads, cable trench etc.</t>
    </r>
  </si>
  <si>
    <t>CUM</t>
  </si>
  <si>
    <t>4</t>
  </si>
  <si>
    <r>
      <rPr>
        <b/>
        <sz val="11"/>
        <color theme="1"/>
        <rFont val="Calibri Light"/>
        <family val="2"/>
        <scheme val="major"/>
      </rPr>
      <t xml:space="preserve">NS-6 </t>
    </r>
    <r>
      <rPr>
        <sz val="11"/>
        <color theme="1"/>
        <rFont val="Calibri Light"/>
        <family val="2"/>
        <scheme val="major"/>
      </rPr>
      <t>RCC Culverts and cable trench crossings including supplying and laying hume pipe 250 mm dia of grade (NP 3) Excluding  Concrete.</t>
    </r>
  </si>
  <si>
    <t>Rm</t>
  </si>
  <si>
    <t>Total of Schedule Part 3B</t>
  </si>
  <si>
    <t>पावर ग्रिड कारपोरेशन ऑफ इंडिया लिमिटेड</t>
  </si>
  <si>
    <t>Name        :</t>
  </si>
  <si>
    <t xml:space="preserve">Plot No. 54, Adjacent to Riya-Revati Resort, </t>
  </si>
  <si>
    <t>Sama-Savli Road, Vadodara-390024</t>
  </si>
  <si>
    <t>5</t>
  </si>
  <si>
    <t>(SUMMARY OF TAXES &amp; DUTIES)</t>
  </si>
  <si>
    <t xml:space="preserve">Name </t>
  </si>
  <si>
    <t>Address</t>
  </si>
  <si>
    <t>Item Nos.</t>
  </si>
  <si>
    <t>Total Price
 (in ₹)</t>
  </si>
  <si>
    <t>TOTAL GST on Services</t>
  </si>
  <si>
    <t>a.</t>
  </si>
  <si>
    <t>b.</t>
  </si>
  <si>
    <t>GRAND TOTAL [1 a]</t>
  </si>
  <si>
    <t xml:space="preserve">Schedule-6 </t>
  </si>
  <si>
    <t>Description</t>
  </si>
  <si>
    <t>Total Price (INR)</t>
  </si>
  <si>
    <t>6</t>
  </si>
  <si>
    <t>7</t>
  </si>
  <si>
    <t>S. NO.</t>
  </si>
  <si>
    <t>Whether  rate of GST in column ‘3’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</si>
  <si>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</si>
  <si>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</si>
  <si>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</si>
  <si>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</si>
  <si>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</si>
  <si>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</si>
  <si>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</si>
  <si>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</si>
  <si>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</si>
  <si>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</si>
  <si>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</si>
  <si>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</si>
  <si>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</si>
  <si>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</si>
  <si>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</si>
  <si>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</si>
  <si>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</si>
  <si>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</si>
  <si>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</si>
  <si>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</si>
  <si>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</si>
  <si>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</si>
  <si>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</si>
  <si>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</si>
  <si>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</si>
  <si>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</si>
  <si>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</si>
  <si>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</si>
  <si>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</si>
  <si>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t>Total amount shall get calculated automatically.</t>
  </si>
  <si>
    <t>Sch-3 (Non-Schedule  Items for FOR CONSTRUCTION OF TL STORE (50m x 10 m)  FOR BANASKANTHA SUBSTATION ) :</t>
  </si>
  <si>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</si>
  <si>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</si>
  <si>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</si>
  <si>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</si>
  <si>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</si>
  <si>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</si>
  <si>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</si>
  <si>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</si>
  <si>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</si>
  <si>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</si>
  <si>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</si>
  <si>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</si>
  <si>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r>
      <t>Schedule Items:</t>
    </r>
    <r>
      <rPr>
        <sz val="12"/>
        <rFont val="Book Antiqua"/>
        <family val="1"/>
      </rPr>
      <t xml:space="preserve"> only % above/below DSR-2014 is to be filled up.</t>
    </r>
  </si>
  <si>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</si>
  <si>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r>
      <t>Bid from 2</t>
    </r>
    <r>
      <rPr>
        <b/>
        <vertAlign val="superscript"/>
        <sz val="12"/>
        <color indexed="12"/>
        <rFont val="Book Antiqua"/>
        <family val="1"/>
      </rPr>
      <t>nd</t>
    </r>
    <r>
      <rPr>
        <b/>
        <sz val="12"/>
        <color indexed="12"/>
        <rFont val="Book Antiqua"/>
        <family val="1"/>
      </rPr>
      <t xml:space="preserve"> Envelope :</t>
    </r>
  </si>
  <si>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</si>
  <si>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</si>
  <si>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</si>
  <si>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</si>
  <si>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</si>
  <si>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</si>
  <si>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</si>
  <si>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</si>
  <si>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</si>
  <si>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</si>
  <si>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</si>
  <si>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</si>
  <si>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</si>
  <si>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Material Code</t>
  </si>
  <si>
    <t>Activity Description</t>
  </si>
  <si>
    <t>HSN/SAC code</t>
  </si>
  <si>
    <t>Item  Description</t>
  </si>
  <si>
    <t>4.5 kg CO2 type Portable Fire extinguisher</t>
  </si>
  <si>
    <t>LED FLOOD LIGHT LUMINARIESTYPE FL-1 (150W) AS PER TECHNICALSPECIFICATION</t>
  </si>
  <si>
    <t>LIGHTING FIXTURE LED LUMINAIRES TYPE FL2 AS PER TECH. SPECIFICATIONS</t>
  </si>
  <si>
    <t>Lighting Panel type ACP-2 as per technical specification</t>
  </si>
  <si>
    <t>40 MM MS ROD FOR MAIN EARTHMAT</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</si>
  <si>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</si>
  <si>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Spares-Substation Automation System</t>
  </si>
  <si>
    <t>Relay &amp; protection Panels (with automation)</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</si>
  <si>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</si>
  <si>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Lattice Structures (HT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</si>
  <si>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</si>
  <si>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</si>
  <si>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LIU - FO PATCH PANEL-12 PORT</t>
  </si>
  <si>
    <t>WAMS Miscellaneous - Armored Fibre Optic Cable and associatedtermination (e.g. L2 Switch) for connecting PMU panels located indifferent control room of a station</t>
  </si>
  <si>
    <t>SUBSTATION GRADE LAYER 3 LAN SWITCH</t>
  </si>
  <si>
    <t>SUBSTATION GRADE LAYER 2 LAN SWITCH</t>
  </si>
  <si>
    <t>WAMS Hardware - Time System (GPS receiver)</t>
  </si>
  <si>
    <t>PMU with GPS Clock (clock can be either internal or external)</t>
  </si>
  <si>
    <t>OPGW Fibre Optic Distribution Panel (FODP): Indoor Type: 96F</t>
  </si>
  <si>
    <t>GI FLEXIBLE CONDUIT INSTALLATION HARDWARE FOR APPROAH CABLING</t>
  </si>
  <si>
    <t>GI ELBOW INSTALLATION HARDWARE FOR APPROAH CABLING</t>
  </si>
  <si>
    <t>GI PIPE INSTALLATION HARDWARE FOR APPROACH CABLING</t>
  </si>
  <si>
    <t>24F (DWSM) APPROACH FIBRE OPTIC CABLE</t>
  </si>
  <si>
    <t>Equipment Cabinets For SDH</t>
  </si>
  <si>
    <t>TRIBUTARY INTERFACE-GIGABIT ETHERNET INTERFACES 10/100 MBPS WITH LAYER-2 SWITCHING (MINIMUM 2 NOS.)</t>
  </si>
  <si>
    <t>ETHERNET INTERFACE 10/100 BASE T WITH LAYER-2 SWITCHING (MIN 8INTERFACES PER CARD)</t>
  </si>
  <si>
    <t>TRIBUTARY INTERFACE- E1 INTERFACE (MINIMUM 16 NOS.)</t>
  </si>
  <si>
    <t>S16.1 SFP</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</si>
  <si>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</si>
  <si>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SDH EQUIPMENT (STM-16 MADM UPTO 5 MSP PROTECTED DIRECTIONS)-COMMONCARDS, CROSS-CONNECT/CONTROL CARDS, OPTICAL BASE CARD, POWER SUPPLYCARDS, POWER CABLING, OTHER HARDWARE &amp; ACCESSORIES (EACH).</t>
  </si>
  <si>
    <t>PRE CONNECTORIZED OPTICAL FIBER PATCH CORDS(10 MTRS) â€“ PACK OF SIXPATCH CORDS</t>
  </si>
  <si>
    <t xml:space="preserve">EA </t>
  </si>
  <si>
    <t>SET</t>
  </si>
  <si>
    <t xml:space="preserve">LS </t>
  </si>
  <si>
    <t xml:space="preserve">KM </t>
  </si>
  <si>
    <t xml:space="preserve">MT </t>
  </si>
  <si>
    <t>Total of Ex Works Price</t>
  </si>
  <si>
    <t>Item Description</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</si>
  <si>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</si>
  <si>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</si>
  <si>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</si>
  <si>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</si>
  <si>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</si>
  <si>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</si>
  <si>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</si>
  <si>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</si>
  <si>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</si>
  <si>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</si>
  <si>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</si>
  <si>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</si>
  <si>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</si>
  <si>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</si>
  <si>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</si>
  <si>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</si>
  <si>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</si>
  <si>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</si>
  <si>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</si>
  <si>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</si>
  <si>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</si>
  <si>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</si>
  <si>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</si>
  <si>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</si>
  <si>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</si>
  <si>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</si>
  <si>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</si>
  <si>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</si>
  <si>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</si>
  <si>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</si>
  <si>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</si>
  <si>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</si>
  <si>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</si>
  <si>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</si>
  <si>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</si>
  <si>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</si>
  <si>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</si>
  <si>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</si>
  <si>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</si>
  <si>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</si>
  <si>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</si>
  <si>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</si>
  <si>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</si>
  <si>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</si>
  <si>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</si>
  <si>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</si>
  <si>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</si>
  <si>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</si>
  <si>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</si>
  <si>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</si>
  <si>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</si>
  <si>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</si>
  <si>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</si>
  <si>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</si>
  <si>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</si>
  <si>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</si>
  <si>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</si>
  <si>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</si>
  <si>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</si>
  <si>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</si>
  <si>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Unit F&amp;I Charges</t>
  </si>
  <si>
    <t>Total F&amp;I Charges</t>
  </si>
  <si>
    <t>Total of F&amp;I Chrges</t>
  </si>
  <si>
    <t>Installation Charges</t>
  </si>
  <si>
    <t>LED Flood Light Luminaries Type-FL-1 as per technical specification</t>
  </si>
  <si>
    <t>40 mm MS rod for Main Earthmat</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</si>
  <si>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</si>
  <si>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Cable Trench including all types of crossings, all metallic works and sump pit including concrete and reinforcement steel Section2A-2A</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</si>
  <si>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</si>
  <si>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</si>
  <si>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</si>
  <si>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</si>
  <si>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Switchyard Panel Room - Civil Works. All civil works as per drawing and specifications complete, including - brickwork, finishing(external and internal), windows etc. However, excavation, PCC, RCC and reinforcement shall be paid separately as per BPS.</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</si>
  <si>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</si>
  <si>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</si>
  <si>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Dry stone pitching 22.5 cm thick including supply of stones and preparing surface complete including construction of 600 mm high and230 mm wide cement concrete (1:3:6) (1 cement : 3 coarse sand (zone-III) : 6 graded stone aggregate 20 mm nominal size) toe wall atthe lowest portion of stone pitching area etc. completed as per theinstruction of Engineer-In-Charge. .</t>
  </si>
  <si>
    <t>Cable Trench including all types of crossings, all metallic works and sump pit including concrte and reinforcement steel Section 3-3</t>
  </si>
  <si>
    <t>Cable Trench including all types of crossings, all metallic works and sump pit including concrte and reinforcement steel Section 2-2</t>
  </si>
  <si>
    <t>3.75m wide Bitumen road with earthen shoulder including 100 mm dia RCC Hume Pipe @ 100 metre interval as per drawing and TS (as perDSR item no 16.35 and 16.30.1) and including 225 mm thick WBM in three equal layers of 75 mm each as per CPWD specification.</t>
  </si>
  <si>
    <t>Providing &amp; laying non-woven Geo-synthetics fabric of minimum 200 GSM  in separration layer between sub garde and stone spreading inswitchyard as per Technical Specification and direction of Engineer-in-Charge.</t>
  </si>
  <si>
    <t>Antiweed treatment</t>
  </si>
  <si>
    <t>Stone spreading in switchyard excluding PCC</t>
  </si>
  <si>
    <t>Providing and laying of Plain Cement Concrete (PCC) (1:2:4)</t>
  </si>
  <si>
    <t>Providing and laying of Plain Cement Concrete (PCC) (1:4:8)</t>
  </si>
  <si>
    <t>Excavation in hard rock which require blasting (including chemical blasting and rock excavated using specialized tools) for allfoundation works including stacking, measuring, disposal etc.for all leads and lifts as per technical specification.</t>
  </si>
  <si>
    <t>Excavation in all kind of soil including  rock  for all leads and lifts, backfilling, disposal of surplus earth within a lead up to2Km as per technical specification. The surplus earth shall be roughly graded .</t>
  </si>
  <si>
    <t>Erection of foundation bolts including nuts, checknut and washers for lattice and pipe structures to be designed during detailedengineering</t>
  </si>
  <si>
    <t>Erection of fasteners ( nuts, bolts and washers ) including step bolts for lattice and pipe structures to be designed duringdetailed engineering</t>
  </si>
  <si>
    <t>Erection of  Lattice Structures (HT Steel), to be designed during detailed engineering, for towers, beams and equipment supportstructure  including pack plates / packwashers and gusset plates excluding fasteners and foundation bolts.</t>
  </si>
  <si>
    <t>Erection of  Lattice Structures (MS Steel), to be designed during detailed engineering, for towers, beams and equipment supportstructure  including pack plates / packwashers and gusset plates excluding fasteners and foundation bolts</t>
  </si>
  <si>
    <t>Service:- Phasor Measurement Unit (PMU)</t>
  </si>
  <si>
    <t>WAMS TIME SYSTEM(GPS RECEIVER)</t>
  </si>
  <si>
    <t>SUBSTATION GRADE Layer 2 LAN SWITCH</t>
  </si>
  <si>
    <t>SUBSTATION GRADE Layer 3 LAN SWITCH</t>
  </si>
  <si>
    <t>Services:- Armored Fibre Optic Cable and associated termination equipment</t>
  </si>
  <si>
    <t>Integration of PMU with the PDC (Phasor Data Concentrator) of RLDCs and respective SLDCs as required.</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</si>
  <si>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</si>
  <si>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</si>
  <si>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</si>
  <si>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</si>
  <si>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</si>
  <si>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</si>
  <si>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Approach cabling: Including installation hardware like GI pipe, elbow, conduits, accessories etc.: 24 Fibre</t>
  </si>
  <si>
    <t>Fibre Optic Distribution Panel (FODP): Indoor Type: FC Coupling and mounted on ETSI 19" rack or slimline rack: Type 2  (96 Fibre)</t>
  </si>
  <si>
    <t xml:space="preserve">CIVIL WORKS                             </t>
  </si>
  <si>
    <t>Service Code</t>
  </si>
  <si>
    <t xml:space="preserve">M  </t>
  </si>
  <si>
    <t xml:space="preserve">M2 </t>
  </si>
  <si>
    <t xml:space="preserve">M3 </t>
  </si>
  <si>
    <t>LOT</t>
  </si>
  <si>
    <t xml:space="preserve">Grand Total
</t>
  </si>
  <si>
    <r>
      <t xml:space="preserve">Total GST on Goods
</t>
    </r>
    <r>
      <rPr>
        <b/>
        <sz val="10"/>
        <color rgb="FFFF0000"/>
        <rFont val="Cambria"/>
        <family val="1"/>
      </rPr>
      <t>(ITEMS TAB: Item 03  for BID PRICE SUMMARY Statement )</t>
    </r>
  </si>
  <si>
    <r>
      <t xml:space="preserve">Total GST on Service/Installation/Erection
</t>
    </r>
    <r>
      <rPr>
        <b/>
        <sz val="10"/>
        <color rgb="FFFF0000"/>
        <rFont val="Cambria"/>
        <family val="1"/>
      </rPr>
      <t>(ITEMS TAB: Item 04  for BID PRICE SUMMARY Statement )</t>
    </r>
  </si>
  <si>
    <r>
      <t xml:space="preserve">Total F&amp;I Charges
</t>
    </r>
    <r>
      <rPr>
        <b/>
        <sz val="10"/>
        <color rgb="FFFF0000"/>
        <rFont val="Cambria"/>
        <family val="1"/>
      </rPr>
      <t>(ITEMS TAB: Item 05  for BID PRICE SUMMARY Statement )</t>
    </r>
  </si>
  <si>
    <t>Schedule 2 Local Transportation, In-transit insurance, loading and unloading</t>
  </si>
  <si>
    <t>Schedule 3	Installation Services</t>
  </si>
  <si>
    <t>Schedule 5	Taxes and Duties not included in Schedule 1 to 3</t>
  </si>
  <si>
    <r>
      <t xml:space="preserve">Total GST on Supply (indentified in Schedule-1) </t>
    </r>
    <r>
      <rPr>
        <sz val="10"/>
        <rFont val="Cambria"/>
        <family val="1"/>
      </rPr>
      <t xml:space="preserve"> </t>
    </r>
  </si>
  <si>
    <r>
      <t xml:space="preserve">Total GST on Installation Services  (indentified in Schedule-2) </t>
    </r>
    <r>
      <rPr>
        <sz val="10"/>
        <rFont val="Cambria"/>
        <family val="1"/>
      </rPr>
      <t xml:space="preserve"> </t>
    </r>
  </si>
  <si>
    <t>Schedule 6	Grand Summary</t>
  </si>
  <si>
    <t>Unit Ex Works Charges excluding GST</t>
  </si>
  <si>
    <t>Total Ex Works Charges excl GST</t>
  </si>
  <si>
    <r>
      <t xml:space="preserve">Supply -  (Sch-1)
</t>
    </r>
    <r>
      <rPr>
        <b/>
        <sz val="10"/>
        <color rgb="FFFF0000"/>
        <rFont val="Cambria"/>
        <family val="1"/>
      </rPr>
      <t>(ITEMS TAB: Item 01  for BID PRICE SUMMARY Statement )</t>
    </r>
  </si>
  <si>
    <r>
      <t xml:space="preserve">Service/Installation/Erection Charges- (Sch-3)
</t>
    </r>
    <r>
      <rPr>
        <b/>
        <sz val="10"/>
        <color rgb="FFFF0000"/>
        <rFont val="Cambria"/>
        <family val="1"/>
      </rPr>
      <t>(ITEMS TAB: Item 02  for BID PRICE SUMMARY Statement )</t>
    </r>
  </si>
  <si>
    <t>General Instruction to the Bidders for filling up this workbook of Price Schedules for Package  Construction of  "765/400/220 kV AIS Extension Package - Substation Package: SS-02 (i) 02 nos. of 765 kV line bays at 765/400/220 kV Vataman  for termination of Saurashtra - Vataman 765kV D/C line of InSTS (2 nos. bays including associated tie bays)".</t>
  </si>
  <si>
    <t>Construction of 765/400/220 kV AIS Extension Package - Substation Package: SS-02 (i) 02 nos. of 765 kV line bays at 765/400/220 kV Vataman  for termination of Saurashtra - Vataman 765kV D/C line of InSTS (2 nos. bays including associated tie bays).</t>
  </si>
  <si>
    <t>Schedule-I PLANT AND EQUIPMENT (INCLUDING MANDATORY SPARES PARTS) TO BE SUPPLIED, INCLUDING TYPE TEST CHRGES FOR TEST TO BE CONDUCTED</t>
  </si>
  <si>
    <t xml:space="preserve">800kV 50kA AIS EQUIPMENT                </t>
  </si>
  <si>
    <t xml:space="preserve">Erection Hardware for 765 kV S/Y        </t>
  </si>
  <si>
    <t xml:space="preserve">Earthmat                                </t>
  </si>
  <si>
    <t xml:space="preserve">CRP for 765kV Bays                      </t>
  </si>
  <si>
    <t xml:space="preserve">SAS                                     </t>
  </si>
  <si>
    <t xml:space="preserve">VMS                                     </t>
  </si>
  <si>
    <t xml:space="preserve">POWER &amp; CONTROL CABLE                   </t>
  </si>
  <si>
    <t xml:space="preserve">AIR CONDITIONING &amp; VENTILATION SYSTEM   </t>
  </si>
  <si>
    <t xml:space="preserve">FIRE FIGHTING SYSTEM                    </t>
  </si>
  <si>
    <t xml:space="preserve">ILLUMINATION SYSTEM                     </t>
  </si>
  <si>
    <t xml:space="preserve">765kV Insulator and Hardware    </t>
  </si>
  <si>
    <t xml:space="preserve">Mandatory Spare LOT                     </t>
  </si>
  <si>
    <t xml:space="preserve">Structure Suppy      </t>
  </si>
  <si>
    <t xml:space="preserve">BoQ of Comm Equip        </t>
  </si>
  <si>
    <t xml:space="preserve">BoQ of Comm Equip Mandatory Spares      </t>
  </si>
  <si>
    <t xml:space="preserve">PMU and Associated Items (Vataman)      </t>
  </si>
  <si>
    <t>765kV, 3150A, 50kA Circuit Breaker(3-Phase) with closing resistor (withsupport structure)</t>
  </si>
  <si>
    <t>765 kV, 3000A, 50KA, 1-Phase CurrentTransformer with 120% extended currentrating</t>
  </si>
  <si>
    <t>765 kV,8800 pF Capacitive Voltage Transformer (1-Phase)</t>
  </si>
  <si>
    <t>765kV, 3150A, 50Ka, Vertical Knee/DoubleBreak Isolator (3-Phase) with one E/S</t>
  </si>
  <si>
    <t>765kV, 3150A, 50Ka, Vertical Knee/DoubleBreak Isolator (3-Phase) with two E/S</t>
  </si>
  <si>
    <t>624kV Surge Arrester (1-Phase)</t>
  </si>
  <si>
    <t>765 kV, 1 phase Bus Post Insulator (except for Line Traps)</t>
  </si>
  <si>
    <t>765kV,3150A,1.0mH , 50kA Line Trap</t>
  </si>
  <si>
    <t>765 kV ,1 phase Bus Post Insulators for Line Traps</t>
  </si>
  <si>
    <t>Erection Hardware for 765kV I type layout-Bus Work (For one diameters)as per technical specification</t>
  </si>
  <si>
    <t>Erection Hardware for 765kV I type layout-Line bay as per  technicalspecification</t>
  </si>
  <si>
    <t>Erection Hardware for 765kV I type layout-Spare bay of half dia. asper technical specification</t>
  </si>
  <si>
    <t>765KV CIRCUIT BREAKER RELAY PANEL (WITH AUTOMATION)</t>
  </si>
  <si>
    <t>765kV Line Protection Panel (with Automation)</t>
  </si>
  <si>
    <t>Augmentation of existing 765kV bus bar protection scheme.(No. of baysas per specification)-(with Automation)</t>
  </si>
  <si>
    <t>Augmentation of Substation automation system for 765kV Main bay as perTechnical Specification</t>
  </si>
  <si>
    <t>Augmentation of Substation automation System for 765kV Tie bay as perTechnical Specification</t>
  </si>
  <si>
    <t xml:space="preserve">1.1KV  PVC CONTROL CABLE                </t>
  </si>
  <si>
    <t xml:space="preserve">1.1KV  PVC POWER CABLE                  </t>
  </si>
  <si>
    <t xml:space="preserve">1.1KV  XLPE POWER CABLE                 </t>
  </si>
  <si>
    <t>Air conditioning system  for Switchyard Panel Room of 9m length</t>
  </si>
  <si>
    <t>Fire Detection and Alarm System for Switchyard Panel Room of 9 mlength</t>
  </si>
  <si>
    <t>Illumination System for switchyard panel room of 9 m length</t>
  </si>
  <si>
    <t>765KV SUSPENSION INSULATOR STRING  AND ASSOCIATED HARDWARE FITTINGSWITH DROP CLAMP SUITABLE FOR QUAD CONDUCTOR</t>
  </si>
  <si>
    <t>765KV SUSPENSION INSULATOR STRING  AND ASSOCIATED HARDWARE FITTINGSWITH THROUGH CLAMP SUITABLE FOR QUAD CONDUCTOR</t>
  </si>
  <si>
    <t>765KV TENSION INSULATOR STRING  AND ASSOCIATED HARDWARE FITTINGSWITHOUT TURN BUCKLE SUITABLE FOR QUAD CONDUCTOR</t>
  </si>
  <si>
    <t>765KV TENSION INSULATOR STRING  AND ASSOCIATED HARDWARE FITTINGS WITHTURN BUCKLE SUITABLE FOR HEXA CONDUCTOR</t>
  </si>
  <si>
    <t>765KV TENSION INSULATOR STRING AND ASSOCIATED HARDWARE FITTINGS WITHTURN BUCKLE SUITABLE FOR QUAD CONDUCTOR</t>
  </si>
  <si>
    <t>OPTICAL INTERFACE CARD (TO SUPPORT MINIMUM 225 KMS) FOR STM-16</t>
  </si>
  <si>
    <t>68</t>
  </si>
  <si>
    <t>69</t>
  </si>
  <si>
    <t xml:space="preserve">SAS-AUG                                 </t>
  </si>
  <si>
    <t xml:space="preserve">Insa. B/U for H/W fittings Erection H/W </t>
  </si>
  <si>
    <t xml:space="preserve">Structure Erection                      </t>
  </si>
  <si>
    <t xml:space="preserve">Service-Tele BoQ                        </t>
  </si>
  <si>
    <t xml:space="preserve">PMUs for 2no 765kV Line bays at Vataman </t>
  </si>
  <si>
    <t>765kV, 3150A, 50kA, Vertical Knee/DoubleBreak Isolator (3-Phase) with one E/S</t>
  </si>
  <si>
    <t>765kV, 3150A, 50kA, Vertical Knee/DoubleBreak Isolator (3-Phase) with two E/S</t>
  </si>
  <si>
    <t>Erection of 765 kV, 1-Phase, Bus Post Insulator (except wave Traps)</t>
  </si>
  <si>
    <t>Erection Hardware for 765kV I type layout-Spare bay of half dia. as per specification</t>
  </si>
  <si>
    <t>Erection Hardware for 765kV I type layout-Line bay as per specification</t>
  </si>
  <si>
    <t>Erection Hardware for 765kV I type layout-Bus Work (For one diameters) as per specification</t>
  </si>
  <si>
    <t>765kV Circuit Breaker Relay Panel (with Automation)</t>
  </si>
  <si>
    <t>Augmentation of existing 765kV bus bar protection scheme.(No. of bays as per specification)-(with Automation)</t>
  </si>
  <si>
    <t>Augmentation of  Substation automation system for 765kV Main bay  as per Technical Specification</t>
  </si>
  <si>
    <t>Augmentation of   Substation automation System for 765kV Tie bay as per Technical Specification</t>
  </si>
  <si>
    <t>Fire Detection and Alarm System for Switchyard Panel Room of 9 m length</t>
  </si>
  <si>
    <t>Lighting Fixture LED Luminaires type FL2 as per tech. specifications</t>
  </si>
  <si>
    <t>765KV SUSPENSION INSULATOR STRING  AND ASSOCIATED HARDWARE FITTINGS WITH DROP CLAMP SUITABLE FOR QUAD CONDUCTOR</t>
  </si>
  <si>
    <t>765KV SUSPENSION INSULATOR STRING  AND ASSOCIATED HARDWARE FITTINGS WITH THROUGH CLAMP SUITABLE FOR QUAD CONDUCTOR</t>
  </si>
  <si>
    <t>765KV TENSION INSULATOR STRING  AND ASSOCIATED HARDWARE FITTINGS WITHOUT TURN BUCKLE SUITABLE FOR QUAD CONDUCTOR</t>
  </si>
  <si>
    <t>765KV TENSION INSULATOR STRING  AND ASSOCIATED HARDWARE FITTINGS WITH TURN BUCKLE SUITABLE FOR HEXA CONDUCTOR</t>
  </si>
  <si>
    <t>765KV TENSION INSULATOR STRING AND ASSOCIATED HARDWARE FITTINGS WITH TURN BUCKLE SUITABLE FOR QUAD CONDUCTOR</t>
  </si>
  <si>
    <t>Providing and laying of Reinforced Cement Concrete M30 including pre cast, shuttering, Grouting of pockets &amp; underpinning butexcluding steel reinforcement</t>
  </si>
  <si>
    <t>Reinforcement steel meeting corrosion resistance properties as per IS:1786 and manufacturer specificationâ€‹</t>
  </si>
  <si>
    <t>Misc. Structural steel including rails, embedments, edge protection angles, gratings etc. but excluding the reinforcement steel andsteel for lattice and pipe structures.</t>
  </si>
  <si>
    <t>Cable Trench including all types of crossings, all metallic works and sump pit including concrte and reinforcement steel Section 1-1</t>
  </si>
  <si>
    <t>Supplying, filling and compacting stone boulders mixed with sand under foundations, roads, cable trenches, drains etc in layers not exceeding 250mm thickness including ramming, watering, compacting etc.(DSR Item No.16.3,16.4,16.3.8)</t>
  </si>
  <si>
    <t>Optical Interface Card (to support minimum 225 kms) for STM-16</t>
  </si>
  <si>
    <t>INSTALLATION, TESTING AND COMMISSIONING OF LIU-FO PATCH PANEL-12 PORT</t>
  </si>
  <si>
    <t>Total of Erection charges (Schedule3)</t>
  </si>
  <si>
    <t>WR2/NT/W-CIVIL/DOM/G01/25/10484</t>
  </si>
  <si>
    <t>19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</si>
</sst>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09]\ #,##0.00"/>
    <numFmt numFmtId="166" formatCode="#\,##\,##\,##0.00"/>
    <numFmt numFmtId="167" formatCode="#\,##\,##0.00"/>
    <numFmt numFmtId="168" formatCode="0.00;\-0;;@"/>
    <numFmt numFmtId="169" formatCode="[$-409]dd\-mmm\-yy;@"/>
  </numFmts>
  <fonts count="51"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Book Antiqua"/>
      <family val="1"/>
    </font>
    <font>
      <sz val="10"/>
      <name val="Arial"/>
      <family val="2"/>
    </font>
    <font>
      <b/>
      <sz val="12"/>
      <name val="Bookman Old Style"/>
      <family val="1"/>
    </font>
    <font>
      <sz val="10"/>
      <name val="Bookman Old Style"/>
      <family val="1"/>
    </font>
    <font>
      <sz val="11"/>
      <name val="Arial"/>
      <family val="2"/>
    </font>
    <font>
      <b/>
      <sz val="16"/>
      <name val="Bookman Old Style"/>
      <family val="1"/>
    </font>
    <font>
      <b/>
      <sz val="14"/>
      <name val="Arial"/>
      <family val="2"/>
    </font>
    <font>
      <b/>
      <sz val="16"/>
      <name val="Arial"/>
      <family val="2"/>
    </font>
    <font>
      <b/>
      <sz val="11"/>
      <name val="Arial"/>
      <family val="2"/>
    </font>
    <font>
      <sz val="11"/>
      <name val="Calibri"/>
      <family val="2"/>
      <scheme val="minor"/>
    </font>
    <font>
      <b/>
      <sz val="11"/>
      <name val="Calibri"/>
      <family val="2"/>
      <scheme val="minor"/>
    </font>
    <font>
      <sz val="12"/>
      <color theme="1"/>
      <name val="Times New Roman"/>
      <family val="1"/>
    </font>
    <font>
      <sz val="11"/>
      <color theme="1"/>
      <name val="Calibri Light"/>
      <family val="2"/>
      <scheme val="major"/>
    </font>
    <font>
      <b/>
      <sz val="12"/>
      <color theme="1"/>
      <name val="Times New Roman"/>
      <family val="1"/>
    </font>
    <font>
      <b/>
      <sz val="12"/>
      <color theme="1"/>
      <name val="Calibri"/>
      <family val="2"/>
      <scheme val="minor"/>
    </font>
    <font>
      <b/>
      <sz val="11"/>
      <color theme="1"/>
      <name val="Calibri Light"/>
      <family val="2"/>
      <scheme val="major"/>
    </font>
    <font>
      <i/>
      <sz val="10"/>
      <name val="Arial"/>
      <family val="2"/>
    </font>
    <font>
      <sz val="10"/>
      <name val="Arial"/>
      <family val="2"/>
    </font>
    <font>
      <sz val="10"/>
      <name val="Cambria"/>
      <family val="1"/>
    </font>
    <font>
      <sz val="10"/>
      <color theme="1"/>
      <name val="Cambria"/>
      <family val="1"/>
    </font>
    <font>
      <b/>
      <sz val="11"/>
      <name val="Cambria"/>
      <family val="1"/>
    </font>
    <font>
      <sz val="11"/>
      <name val="Cambria"/>
      <family val="1"/>
    </font>
    <font>
      <b/>
      <sz val="10"/>
      <name val="Cambria"/>
      <family val="1"/>
    </font>
    <font>
      <b/>
      <sz val="10"/>
      <color theme="1"/>
      <name val="Cambria"/>
      <family val="1"/>
    </font>
    <font>
      <b/>
      <sz val="11"/>
      <color theme="1"/>
      <name val="Cambria"/>
      <family val="1"/>
    </font>
    <font>
      <b/>
      <sz val="10"/>
      <color rgb="FFFF0000"/>
      <name val="Cambria"/>
      <family val="1"/>
    </font>
    <font>
      <b/>
      <sz val="18"/>
      <color theme="1"/>
      <name val="Cambria"/>
      <family val="1"/>
    </font>
    <font>
      <b/>
      <sz val="14"/>
      <color indexed="9"/>
      <name val="Book Antiqua"/>
      <family val="1"/>
    </font>
    <font>
      <sz val="12"/>
      <name val="Book Antiqua"/>
      <family val="1"/>
    </font>
    <font>
      <b/>
      <sz val="11"/>
      <name val="Book Antiqua"/>
      <family val="1"/>
    </font>
    <font>
      <b/>
      <sz val="12"/>
      <name val="Book Antiqua"/>
      <family val="1"/>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4"/>
      <color indexed="12"/>
      <name val="Book Antiqua"/>
      <family val="1"/>
    </font>
    <font>
      <b/>
      <sz val="12"/>
      <name val="Arial"/>
      <family val="2"/>
    </font>
    <font>
      <sz val="12"/>
      <name val="Arial"/>
      <family val="2"/>
    </font>
    <font>
      <b/>
      <sz val="10"/>
      <name val="Book Antiqua"/>
      <family val="1"/>
    </font>
    <font>
      <sz val="10"/>
      <name val="Book Antiqua"/>
      <family val="1"/>
    </font>
    <font>
      <b/>
      <sz val="11"/>
      <color indexed="12"/>
      <name val="Book Antiqua"/>
      <family val="1"/>
    </font>
    <font>
      <b/>
      <sz val="11"/>
      <color indexed="9"/>
      <name val="Book Antiqua"/>
      <family val="1"/>
    </font>
    <font>
      <sz val="10"/>
      <color theme="1"/>
      <name val="Book Antiqua"/>
      <family val="1"/>
    </font>
    <font>
      <b/>
      <sz val="10"/>
      <color theme="1"/>
      <name val="Book Antiqua"/>
      <family val="1"/>
    </font>
    <font>
      <sz val="10"/>
      <color rgb="FFFF0000"/>
      <name val="Cambria"/>
      <family val="1"/>
    </font>
    <font>
      <b/>
      <sz val="10"/>
      <color rgb="FFFF0000"/>
      <name val="Book Antiqua"/>
      <family val="1"/>
    </font>
    <font>
      <sz val="8"/>
      <name val="Calibri"/>
      <family val="2"/>
      <scheme val="minor"/>
    </font>
  </fonts>
  <fills count="8">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12"/>
        <bgColor indexed="64"/>
      </patternFill>
    </fill>
    <fill>
      <patternFill patternType="solid">
        <fgColor indexed="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5" fillId="0" borderId="0"/>
    <xf numFmtId="0" fontId="21" fillId="0" borderId="0"/>
    <xf numFmtId="0" fontId="43" fillId="0" borderId="0"/>
  </cellStyleXfs>
  <cellXfs count="333">
    <xf numFmtId="0" fontId="0" fillId="0" borderId="0" xfId="0"/>
    <xf numFmtId="0" fontId="7" fillId="0" borderId="0" xfId="0" applyFont="1" applyAlignment="1">
      <alignment vertical="center"/>
    </xf>
    <xf numFmtId="0" fontId="8" fillId="0" borderId="1" xfId="0" applyFont="1" applyBorder="1" applyAlignment="1" applyProtection="1">
      <alignment horizontal="left" vertical="center"/>
      <protection hidden="1"/>
    </xf>
    <xf numFmtId="0" fontId="7" fillId="0" borderId="0" xfId="0" applyFont="1" applyAlignment="1">
      <alignment horizontal="center" vertical="center"/>
    </xf>
    <xf numFmtId="0" fontId="3" fillId="0" borderId="0" xfId="0" applyFont="1" applyAlignment="1" applyProtection="1">
      <alignment horizontal="center" vertical="center"/>
      <protection hidden="1"/>
    </xf>
    <xf numFmtId="0" fontId="0" fillId="0" borderId="0" xfId="0" applyProtection="1">
      <protection hidden="1"/>
    </xf>
    <xf numFmtId="0" fontId="8" fillId="0" borderId="0" xfId="0" applyFont="1" applyAlignment="1" applyProtection="1">
      <alignment vertical="center"/>
      <protection hidden="1"/>
    </xf>
    <xf numFmtId="49" fontId="9" fillId="0" borderId="0" xfId="0" applyNumberFormat="1" applyFont="1" applyAlignment="1">
      <alignment vertical="center" wrapText="1"/>
    </xf>
    <xf numFmtId="0" fontId="8" fillId="0" borderId="1" xfId="0" applyFont="1" applyBorder="1" applyAlignment="1" applyProtection="1">
      <alignment vertical="center"/>
      <protection hidden="1"/>
    </xf>
    <xf numFmtId="0" fontId="0" fillId="0" borderId="1" xfId="0" applyBorder="1" applyAlignment="1">
      <alignment vertical="center"/>
    </xf>
    <xf numFmtId="0" fontId="8" fillId="0" borderId="1" xfId="0" applyFont="1" applyBorder="1" applyAlignment="1" applyProtection="1">
      <alignment vertical="top"/>
      <protection hidden="1"/>
    </xf>
    <xf numFmtId="0" fontId="8" fillId="0" borderId="1" xfId="0" applyFont="1" applyBorder="1" applyProtection="1">
      <protection hidden="1"/>
    </xf>
    <xf numFmtId="0" fontId="3" fillId="0" borderId="1"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49" fontId="1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3" fillId="4" borderId="1" xfId="2" applyFont="1" applyFill="1" applyBorder="1" applyAlignment="1" applyProtection="1">
      <alignment horizontal="center" vertical="center"/>
      <protection locked="0"/>
    </xf>
    <xf numFmtId="9" fontId="1" fillId="0" borderId="1" xfId="0" applyNumberFormat="1" applyFont="1" applyBorder="1" applyAlignment="1">
      <alignment horizontal="center" vertical="center"/>
    </xf>
    <xf numFmtId="9" fontId="13" fillId="4" borderId="1" xfId="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2" fontId="13" fillId="0" borderId="1" xfId="0" applyNumberFormat="1" applyFont="1" applyBorder="1" applyAlignment="1" applyProtection="1">
      <alignment horizontal="center" vertical="center"/>
      <protection hidden="1"/>
    </xf>
    <xf numFmtId="0" fontId="1"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65" fontId="14" fillId="0" borderId="1" xfId="0" applyNumberFormat="1" applyFont="1" applyBorder="1" applyAlignment="1">
      <alignment horizontal="center" vertical="center"/>
    </xf>
    <xf numFmtId="0" fontId="3" fillId="0" borderId="0" xfId="0" applyFont="1" applyAlignment="1" applyProtection="1">
      <alignment horizontal="lef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166" fontId="7" fillId="0" borderId="0" xfId="0" applyNumberFormat="1" applyFont="1"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3" fillId="4" borderId="4" xfId="0"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3" fillId="0" borderId="1" xfId="2"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3" fillId="4" borderId="1" xfId="2" applyFont="1" applyFill="1" applyBorder="1" applyAlignment="1" applyProtection="1">
      <alignment horizontal="center" vertical="center"/>
      <protection locked="0" hidden="1"/>
    </xf>
    <xf numFmtId="0" fontId="7" fillId="4" borderId="0" xfId="0" applyFont="1" applyFill="1" applyAlignment="1" applyProtection="1">
      <alignment vertical="center"/>
      <protection locked="0"/>
    </xf>
    <xf numFmtId="0" fontId="20" fillId="0" borderId="1" xfId="0" applyFont="1" applyBorder="1" applyAlignment="1" applyProtection="1">
      <alignment vertical="center"/>
      <protection hidden="1"/>
    </xf>
    <xf numFmtId="2" fontId="23" fillId="0" borderId="1" xfId="0" applyNumberFormat="1" applyFont="1" applyBorder="1" applyAlignment="1">
      <alignment horizontal="center" vertical="center"/>
    </xf>
    <xf numFmtId="2"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26" fillId="0" borderId="10" xfId="0" applyFont="1" applyBorder="1" applyAlignment="1" applyProtection="1">
      <alignment horizontal="center" vertical="center" wrapText="1"/>
      <protection hidden="1"/>
    </xf>
    <xf numFmtId="0" fontId="27" fillId="0" borderId="1"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6" fillId="0" borderId="12" xfId="0" applyFont="1" applyBorder="1" applyAlignment="1" applyProtection="1">
      <alignment horizontal="center" vertical="center" wrapText="1"/>
      <protection hidden="1"/>
    </xf>
    <xf numFmtId="0" fontId="27" fillId="0" borderId="12"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9" fontId="22" fillId="0" borderId="1" xfId="0" applyNumberFormat="1" applyFont="1" applyBorder="1" applyAlignment="1">
      <alignment horizontal="center" vertical="center"/>
    </xf>
    <xf numFmtId="0" fontId="22" fillId="0" borderId="0" xfId="0" applyFont="1" applyAlignment="1">
      <alignment horizontal="center" vertical="center"/>
    </xf>
    <xf numFmtId="9" fontId="22" fillId="4" borderId="1" xfId="0" applyNumberFormat="1" applyFont="1" applyFill="1" applyBorder="1" applyAlignment="1" applyProtection="1">
      <alignment horizontal="center" vertical="center"/>
      <protection locked="0"/>
    </xf>
    <xf numFmtId="2" fontId="22" fillId="0" borderId="0" xfId="0" applyNumberFormat="1" applyFont="1" applyAlignment="1">
      <alignment horizontal="center" vertical="center"/>
    </xf>
    <xf numFmtId="0" fontId="22" fillId="0" borderId="2" xfId="0" applyFont="1" applyBorder="1" applyAlignment="1">
      <alignment horizontal="center" vertical="center"/>
    </xf>
    <xf numFmtId="2" fontId="26" fillId="0" borderId="1" xfId="0" applyNumberFormat="1" applyFont="1" applyBorder="1" applyAlignment="1">
      <alignment horizontal="center" vertical="center"/>
    </xf>
    <xf numFmtId="0" fontId="22" fillId="0" borderId="1" xfId="0" applyFont="1" applyBorder="1" applyAlignment="1" applyProtection="1">
      <alignment horizontal="left" vertical="center"/>
      <protection hidden="1"/>
    </xf>
    <xf numFmtId="2" fontId="26" fillId="0" borderId="2" xfId="0" applyNumberFormat="1" applyFont="1" applyBorder="1" applyAlignment="1">
      <alignment horizontal="center" vertical="center"/>
    </xf>
    <xf numFmtId="0" fontId="22" fillId="0" borderId="0" xfId="0" applyFont="1" applyAlignment="1">
      <alignment horizontal="center"/>
    </xf>
    <xf numFmtId="0" fontId="23" fillId="0" borderId="0" xfId="0" applyFont="1" applyAlignment="1">
      <alignment vertical="center"/>
    </xf>
    <xf numFmtId="0" fontId="22" fillId="0" borderId="0" xfId="6" applyFont="1" applyAlignment="1">
      <alignment vertical="center"/>
    </xf>
    <xf numFmtId="0" fontId="22" fillId="0" borderId="0" xfId="6" applyFont="1" applyAlignment="1" applyProtection="1">
      <alignment vertical="center"/>
      <protection hidden="1"/>
    </xf>
    <xf numFmtId="10" fontId="23" fillId="4" borderId="3" xfId="6" applyNumberFormat="1" applyFont="1" applyFill="1" applyBorder="1" applyAlignment="1" applyProtection="1">
      <alignment vertical="center" wrapText="1"/>
      <protection locked="0" hidden="1"/>
    </xf>
    <xf numFmtId="0" fontId="26" fillId="0" borderId="10" xfId="6" applyFont="1" applyBorder="1" applyAlignment="1" applyProtection="1">
      <alignment horizontal="center" vertical="center" wrapText="1"/>
      <protection hidden="1"/>
    </xf>
    <xf numFmtId="0" fontId="22" fillId="0" borderId="0" xfId="6" applyFont="1" applyAlignment="1" applyProtection="1">
      <alignment horizontal="center" vertical="center"/>
      <protection hidden="1"/>
    </xf>
    <xf numFmtId="0" fontId="26" fillId="0" borderId="0" xfId="6" applyFont="1" applyAlignment="1" applyProtection="1">
      <alignment horizontal="center" vertical="center"/>
      <protection hidden="1"/>
    </xf>
    <xf numFmtId="49" fontId="22" fillId="0" borderId="1" xfId="6" applyNumberFormat="1" applyFont="1" applyBorder="1" applyAlignment="1">
      <alignment horizontal="center" vertical="center" wrapText="1"/>
    </xf>
    <xf numFmtId="2" fontId="22" fillId="0" borderId="1" xfId="6" applyNumberFormat="1" applyFont="1" applyBorder="1" applyAlignment="1">
      <alignment horizontal="center" vertical="center"/>
    </xf>
    <xf numFmtId="168" fontId="23" fillId="0" borderId="0" xfId="6" applyNumberFormat="1" applyFont="1" applyAlignment="1">
      <alignment horizontal="center" vertical="center"/>
    </xf>
    <xf numFmtId="168" fontId="23" fillId="0" borderId="0" xfId="6" applyNumberFormat="1" applyFont="1" applyAlignment="1">
      <alignment vertical="center"/>
    </xf>
    <xf numFmtId="0" fontId="23" fillId="0" borderId="0" xfId="6" applyFont="1" applyAlignment="1">
      <alignment horizontal="center" vertical="center"/>
    </xf>
    <xf numFmtId="0" fontId="22" fillId="0" borderId="1" xfId="6" applyFont="1" applyBorder="1" applyAlignment="1">
      <alignment horizontal="center" vertical="center"/>
    </xf>
    <xf numFmtId="0" fontId="22" fillId="0" borderId="0" xfId="6" applyFont="1" applyProtection="1">
      <protection hidden="1"/>
    </xf>
    <xf numFmtId="0" fontId="22" fillId="0" borderId="0" xfId="6" applyFont="1" applyAlignment="1">
      <alignment horizontal="center" vertical="center"/>
    </xf>
    <xf numFmtId="0" fontId="22" fillId="0" borderId="1" xfId="6" applyFont="1" applyBorder="1" applyAlignment="1" applyProtection="1">
      <alignment vertical="center"/>
      <protection hidden="1"/>
    </xf>
    <xf numFmtId="0" fontId="22" fillId="0" borderId="4" xfId="6" applyFont="1" applyBorder="1" applyAlignment="1" applyProtection="1">
      <alignment vertical="center"/>
      <protection hidden="1"/>
    </xf>
    <xf numFmtId="0" fontId="22" fillId="0" borderId="8" xfId="6" applyFont="1" applyBorder="1" applyAlignment="1" applyProtection="1">
      <alignment horizontal="center" vertical="center" wrapText="1"/>
      <protection hidden="1"/>
    </xf>
    <xf numFmtId="0" fontId="22" fillId="0" borderId="9" xfId="6" applyFont="1" applyBorder="1" applyAlignment="1" applyProtection="1">
      <alignment horizontal="center" vertical="center" wrapText="1"/>
      <protection hidden="1"/>
    </xf>
    <xf numFmtId="0" fontId="22" fillId="0" borderId="0" xfId="6" applyFont="1" applyAlignment="1" applyProtection="1">
      <alignment horizontal="left" vertical="center"/>
      <protection hidden="1"/>
    </xf>
    <xf numFmtId="0" fontId="26" fillId="0" borderId="4" xfId="6" applyFont="1" applyBorder="1" applyAlignment="1">
      <alignment horizontal="center" vertical="center" wrapText="1"/>
    </xf>
    <xf numFmtId="165" fontId="26" fillId="3" borderId="1" xfId="6" applyNumberFormat="1" applyFont="1" applyFill="1" applyBorder="1" applyAlignment="1">
      <alignment vertical="center"/>
    </xf>
    <xf numFmtId="0" fontId="26" fillId="0" borderId="1" xfId="6" applyFont="1" applyBorder="1" applyAlignment="1">
      <alignment horizontal="center" vertical="center" wrapText="1"/>
    </xf>
    <xf numFmtId="49" fontId="26" fillId="0" borderId="1" xfId="6" applyNumberFormat="1" applyFont="1" applyBorder="1" applyAlignment="1">
      <alignment horizontal="center" vertical="center" wrapText="1"/>
    </xf>
    <xf numFmtId="0" fontId="26" fillId="0" borderId="0" xfId="6" applyFont="1" applyAlignment="1">
      <alignment horizontal="center" vertical="center"/>
    </xf>
    <xf numFmtId="0" fontId="22" fillId="0" borderId="0" xfId="0" applyFont="1"/>
    <xf numFmtId="0" fontId="22" fillId="0" borderId="1" xfId="4" applyFont="1" applyBorder="1" applyAlignment="1">
      <alignment horizontal="left"/>
    </xf>
    <xf numFmtId="0" fontId="22" fillId="0" borderId="1" xfId="4" applyFont="1" applyBorder="1"/>
    <xf numFmtId="0" fontId="22" fillId="0" borderId="2" xfId="0" applyFont="1" applyBorder="1" applyAlignment="1">
      <alignment horizontal="center" vertical="top"/>
    </xf>
    <xf numFmtId="0" fontId="22" fillId="0" borderId="1" xfId="0" applyFont="1" applyBorder="1" applyAlignment="1">
      <alignment horizontal="center" vertical="top"/>
    </xf>
    <xf numFmtId="0" fontId="22" fillId="0" borderId="12" xfId="0" applyFont="1" applyBorder="1" applyAlignment="1">
      <alignment vertical="top"/>
    </xf>
    <xf numFmtId="0" fontId="28" fillId="0" borderId="1" xfId="0" applyFont="1" applyBorder="1" applyAlignment="1">
      <alignment horizontal="center" vertical="center" wrapText="1"/>
    </xf>
    <xf numFmtId="0" fontId="25" fillId="0" borderId="0" xfId="0" applyFont="1"/>
    <xf numFmtId="0" fontId="28" fillId="0" borderId="1" xfId="0" applyFont="1" applyBorder="1" applyAlignment="1">
      <alignment horizontal="center" vertical="center"/>
    </xf>
    <xf numFmtId="0" fontId="22" fillId="0" borderId="1" xfId="0" applyFont="1" applyBorder="1" applyAlignment="1">
      <alignment vertical="top" wrapText="1"/>
    </xf>
    <xf numFmtId="2" fontId="28" fillId="0" borderId="1" xfId="0" applyNumberFormat="1" applyFont="1" applyBorder="1" applyAlignment="1">
      <alignment horizontal="right" vertical="center" wrapText="1"/>
    </xf>
    <xf numFmtId="0" fontId="22" fillId="0" borderId="13" xfId="0" applyFont="1" applyBorder="1" applyAlignment="1">
      <alignment horizontal="center" vertical="center"/>
    </xf>
    <xf numFmtId="0" fontId="22" fillId="0" borderId="14" xfId="0" applyFont="1" applyBorder="1"/>
    <xf numFmtId="15" fontId="22" fillId="0" borderId="0" xfId="0" applyNumberFormat="1" applyFont="1" applyAlignment="1">
      <alignment horizontal="left"/>
    </xf>
    <xf numFmtId="49" fontId="22" fillId="0" borderId="14" xfId="0" applyNumberFormat="1" applyFont="1" applyBorder="1" applyAlignment="1">
      <alignment vertical="center"/>
    </xf>
    <xf numFmtId="0" fontId="22" fillId="0" borderId="6" xfId="0" applyFont="1" applyBorder="1" applyAlignment="1">
      <alignment horizontal="center" vertical="center"/>
    </xf>
    <xf numFmtId="0" fontId="23" fillId="0" borderId="0" xfId="0" applyFont="1" applyAlignment="1">
      <alignment horizontal="left" vertical="center"/>
    </xf>
    <xf numFmtId="0" fontId="22" fillId="0" borderId="5" xfId="0" applyFont="1" applyBorder="1" applyAlignment="1">
      <alignment vertical="center"/>
    </xf>
    <xf numFmtId="0" fontId="22" fillId="0" borderId="1" xfId="4" applyFont="1" applyBorder="1" applyAlignment="1">
      <alignment horizontal="left" vertical="center"/>
    </xf>
    <xf numFmtId="0" fontId="26" fillId="0" borderId="1" xfId="0" applyFont="1" applyBorder="1" applyAlignment="1">
      <alignment horizontal="center" vertical="center" wrapText="1"/>
    </xf>
    <xf numFmtId="0" fontId="26" fillId="0" borderId="0" xfId="0" applyFont="1" applyAlignment="1">
      <alignment horizontal="center"/>
    </xf>
    <xf numFmtId="2" fontId="22" fillId="0" borderId="0" xfId="0" applyNumberFormat="1" applyFont="1"/>
    <xf numFmtId="0" fontId="22" fillId="0" borderId="9" xfId="0" applyFont="1" applyBorder="1" applyAlignment="1">
      <alignment vertical="center" wrapText="1"/>
    </xf>
    <xf numFmtId="167" fontId="22" fillId="0" borderId="11" xfId="0" applyNumberFormat="1" applyFont="1" applyBorder="1" applyAlignment="1">
      <alignment vertical="center" wrapText="1"/>
    </xf>
    <xf numFmtId="0" fontId="22" fillId="0" borderId="0" xfId="0" applyFont="1" applyAlignment="1">
      <alignment horizontal="right" vertical="center"/>
    </xf>
    <xf numFmtId="49" fontId="22" fillId="0" borderId="14" xfId="0" applyNumberFormat="1"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right" vertical="center"/>
    </xf>
    <xf numFmtId="0" fontId="22" fillId="0" borderId="7" xfId="0" applyFont="1" applyBorder="1" applyAlignment="1">
      <alignment horizontal="left"/>
    </xf>
    <xf numFmtId="0" fontId="22" fillId="0" borderId="3" xfId="0" applyFont="1" applyBorder="1" applyAlignment="1" applyProtection="1">
      <alignment vertical="center"/>
      <protection hidden="1"/>
    </xf>
    <xf numFmtId="0" fontId="22" fillId="0" borderId="0" xfId="0" applyFont="1" applyAlignment="1" applyProtection="1">
      <alignment vertical="center"/>
      <protection hidden="1"/>
    </xf>
    <xf numFmtId="165" fontId="26" fillId="0" borderId="1" xfId="0" applyNumberFormat="1" applyFont="1" applyBorder="1" applyAlignment="1">
      <alignment horizontal="center" vertical="center"/>
    </xf>
    <xf numFmtId="165" fontId="26" fillId="3" borderId="1" xfId="0" applyNumberFormat="1" applyFont="1" applyFill="1" applyBorder="1" applyAlignment="1">
      <alignment horizontal="center" vertical="center"/>
    </xf>
    <xf numFmtId="165" fontId="26" fillId="5" borderId="1" xfId="0" applyNumberFormat="1" applyFont="1" applyFill="1" applyBorder="1" applyAlignment="1">
      <alignment horizontal="center" vertical="center"/>
    </xf>
    <xf numFmtId="0" fontId="22" fillId="0" borderId="8" xfId="0" applyFont="1" applyBorder="1" applyAlignment="1">
      <alignment horizontal="center" vertical="center" wrapText="1"/>
    </xf>
    <xf numFmtId="2" fontId="25" fillId="4" borderId="1" xfId="0" applyNumberFormat="1" applyFont="1" applyFill="1" applyBorder="1" applyAlignment="1" applyProtection="1">
      <alignment horizontal="center" vertical="center"/>
      <protection locked="0" hidden="1"/>
    </xf>
    <xf numFmtId="2" fontId="23" fillId="4" borderId="1" xfId="6" applyNumberFormat="1" applyFont="1" applyFill="1" applyBorder="1" applyAlignment="1" applyProtection="1">
      <alignment horizontal="center" vertical="center" wrapText="1"/>
      <protection locked="0" hidden="1"/>
    </xf>
    <xf numFmtId="0" fontId="4" fillId="0" borderId="0" xfId="3" applyAlignment="1" applyProtection="1">
      <alignment vertical="top"/>
      <protection hidden="1"/>
    </xf>
    <xf numFmtId="0" fontId="32" fillId="0" borderId="0" xfId="3" applyFont="1" applyAlignment="1" applyProtection="1">
      <alignment vertical="top"/>
      <protection hidden="1"/>
    </xf>
    <xf numFmtId="0" fontId="33" fillId="0" borderId="0" xfId="3" applyFont="1" applyAlignment="1" applyProtection="1">
      <alignment horizontal="center" vertical="top"/>
      <protection hidden="1"/>
    </xf>
    <xf numFmtId="164" fontId="34" fillId="0" borderId="0" xfId="3" quotePrefix="1" applyNumberFormat="1" applyFont="1" applyAlignment="1" applyProtection="1">
      <alignment horizontal="left" vertical="top" wrapText="1" indent="1"/>
      <protection hidden="1"/>
    </xf>
    <xf numFmtId="0" fontId="32" fillId="0" borderId="0" xfId="3" applyFont="1" applyAlignment="1" applyProtection="1">
      <alignment horizontal="justify" vertical="top"/>
      <protection hidden="1"/>
    </xf>
    <xf numFmtId="0" fontId="32" fillId="0" borderId="0" xfId="3" applyFont="1" applyAlignment="1" applyProtection="1">
      <alignment horizontal="right" vertical="top" wrapText="1"/>
      <protection hidden="1"/>
    </xf>
    <xf numFmtId="0" fontId="32" fillId="0" borderId="0" xfId="3" applyFont="1" applyAlignment="1" applyProtection="1">
      <alignment horizontal="center" vertical="top" wrapText="1"/>
      <protection hidden="1"/>
    </xf>
    <xf numFmtId="0" fontId="34" fillId="0" borderId="0" xfId="3" applyFont="1" applyAlignment="1" applyProtection="1">
      <alignment horizontal="left" vertical="top"/>
      <protection hidden="1"/>
    </xf>
    <xf numFmtId="0" fontId="32" fillId="0" borderId="0" xfId="3" applyFont="1" applyProtection="1">
      <protection hidden="1"/>
    </xf>
    <xf numFmtId="0" fontId="39" fillId="0" borderId="0" xfId="3" applyFont="1" applyAlignment="1" applyProtection="1">
      <alignment horizontal="center" vertical="center" wrapText="1"/>
      <protection hidden="1"/>
    </xf>
    <xf numFmtId="0" fontId="40" fillId="0" borderId="0" xfId="3" applyFont="1" applyProtection="1">
      <protection hidden="1"/>
    </xf>
    <xf numFmtId="0" fontId="4" fillId="0" borderId="0" xfId="3" applyProtection="1">
      <protection hidden="1"/>
    </xf>
    <xf numFmtId="0" fontId="32" fillId="0" borderId="0" xfId="3" applyFont="1" applyAlignment="1" applyProtection="1">
      <alignment vertical="center"/>
      <protection hidden="1"/>
    </xf>
    <xf numFmtId="0" fontId="41" fillId="0" borderId="0" xfId="3" applyFont="1" applyProtection="1">
      <protection hidden="1"/>
    </xf>
    <xf numFmtId="0" fontId="32" fillId="0" borderId="0" xfId="3" applyFont="1" applyAlignment="1" applyProtection="1">
      <alignment horizontal="justify" vertical="center"/>
      <protection hidden="1"/>
    </xf>
    <xf numFmtId="0" fontId="41" fillId="0" borderId="0" xfId="3" applyFont="1" applyAlignment="1" applyProtection="1">
      <alignment vertical="top" wrapText="1"/>
      <protection hidden="1"/>
    </xf>
    <xf numFmtId="0" fontId="35" fillId="0" borderId="0" xfId="3" applyFont="1" applyAlignment="1" applyProtection="1">
      <alignment horizontal="justify" vertical="center"/>
      <protection hidden="1"/>
    </xf>
    <xf numFmtId="164" fontId="34" fillId="0" borderId="0" xfId="3" quotePrefix="1" applyNumberFormat="1" applyFont="1" applyAlignment="1" applyProtection="1">
      <alignment horizontal="left" vertical="top" wrapText="1"/>
      <protection hidden="1"/>
    </xf>
    <xf numFmtId="0" fontId="35" fillId="0" borderId="0" xfId="3" applyFont="1" applyAlignment="1" applyProtection="1">
      <alignment horizontal="center" vertical="top"/>
      <protection hidden="1"/>
    </xf>
    <xf numFmtId="0" fontId="32" fillId="0" borderId="0" xfId="3" applyFont="1" applyAlignment="1" applyProtection="1">
      <alignment horizontal="justify"/>
      <protection hidden="1"/>
    </xf>
    <xf numFmtId="0" fontId="34" fillId="0" borderId="1" xfId="0" applyFont="1" applyBorder="1" applyAlignment="1" applyProtection="1">
      <alignment vertical="center"/>
      <protection hidden="1"/>
    </xf>
    <xf numFmtId="0" fontId="32" fillId="0" borderId="1" xfId="0" applyFont="1" applyBorder="1" applyAlignment="1" applyProtection="1">
      <alignment vertical="center"/>
      <protection hidden="1"/>
    </xf>
    <xf numFmtId="0" fontId="33" fillId="0" borderId="0" xfId="7" applyFont="1" applyAlignment="1" applyProtection="1">
      <alignment horizontal="center" vertical="center"/>
      <protection hidden="1"/>
    </xf>
    <xf numFmtId="0" fontId="4" fillId="0" borderId="0" xfId="7" applyFont="1" applyAlignment="1" applyProtection="1">
      <alignment horizontal="justify" vertical="center"/>
      <protection hidden="1"/>
    </xf>
    <xf numFmtId="0" fontId="4" fillId="0" borderId="0" xfId="7" applyFont="1" applyAlignment="1" applyProtection="1">
      <alignment vertical="center"/>
      <protection hidden="1"/>
    </xf>
    <xf numFmtId="0" fontId="4" fillId="0" borderId="2" xfId="7" applyFont="1" applyBorder="1" applyAlignment="1" applyProtection="1">
      <alignment vertical="center" wrapText="1"/>
      <protection hidden="1"/>
    </xf>
    <xf numFmtId="0" fontId="4" fillId="0" borderId="4" xfId="7" applyFont="1" applyBorder="1" applyAlignment="1" applyProtection="1">
      <alignment vertical="center" wrapText="1"/>
      <protection hidden="1"/>
    </xf>
    <xf numFmtId="0" fontId="32" fillId="7" borderId="1" xfId="7" applyFont="1" applyFill="1" applyBorder="1" applyAlignment="1" applyProtection="1">
      <alignment horizontal="left" vertical="center"/>
      <protection locked="0"/>
    </xf>
    <xf numFmtId="0" fontId="4" fillId="0" borderId="0" xfId="7" applyFont="1" applyAlignment="1" applyProtection="1">
      <alignment vertical="center" wrapText="1"/>
      <protection hidden="1"/>
    </xf>
    <xf numFmtId="0" fontId="4" fillId="0" borderId="0" xfId="7" applyFont="1" applyAlignment="1" applyProtection="1">
      <alignment horizontal="center" vertical="center"/>
      <protection hidden="1"/>
    </xf>
    <xf numFmtId="0" fontId="4" fillId="0" borderId="18" xfId="7" applyFont="1" applyBorder="1" applyAlignment="1" applyProtection="1">
      <alignment vertical="center"/>
      <protection hidden="1"/>
    </xf>
    <xf numFmtId="0" fontId="4" fillId="0" borderId="19" xfId="7" applyFont="1" applyBorder="1" applyAlignment="1" applyProtection="1">
      <alignment vertical="center"/>
      <protection hidden="1"/>
    </xf>
    <xf numFmtId="0" fontId="4" fillId="7" borderId="20" xfId="7" applyFont="1" applyFill="1" applyBorder="1" applyAlignment="1" applyProtection="1">
      <alignment vertical="center" wrapText="1"/>
      <protection locked="0"/>
    </xf>
    <xf numFmtId="0" fontId="4" fillId="0" borderId="21" xfId="7" applyFont="1" applyBorder="1" applyAlignment="1" applyProtection="1">
      <alignment vertical="center" wrapText="1"/>
      <protection hidden="1"/>
    </xf>
    <xf numFmtId="0" fontId="4" fillId="0" borderId="22" xfId="7" applyFont="1" applyBorder="1" applyAlignment="1" applyProtection="1">
      <alignment vertical="center"/>
      <protection hidden="1"/>
    </xf>
    <xf numFmtId="0" fontId="4" fillId="0" borderId="23" xfId="7" applyFont="1" applyBorder="1" applyAlignment="1" applyProtection="1">
      <alignment vertical="center"/>
      <protection hidden="1"/>
    </xf>
    <xf numFmtId="0" fontId="4" fillId="0" borderId="24" xfId="7" applyFont="1" applyBorder="1" applyAlignment="1" applyProtection="1">
      <alignment vertical="center"/>
      <protection hidden="1"/>
    </xf>
    <xf numFmtId="0" fontId="4" fillId="0" borderId="6" xfId="7" applyFont="1" applyBorder="1" applyAlignment="1" applyProtection="1">
      <alignment vertical="center"/>
      <protection hidden="1"/>
    </xf>
    <xf numFmtId="0" fontId="4" fillId="0" borderId="7" xfId="7" applyFont="1" applyBorder="1" applyAlignment="1" applyProtection="1">
      <alignment vertical="center"/>
      <protection hidden="1"/>
    </xf>
    <xf numFmtId="0" fontId="4" fillId="0" borderId="21" xfId="7" applyFont="1" applyBorder="1" applyAlignment="1" applyProtection="1">
      <alignment vertical="center"/>
      <protection hidden="1"/>
    </xf>
    <xf numFmtId="0" fontId="4" fillId="0" borderId="2" xfId="7" applyFont="1" applyBorder="1" applyAlignment="1" applyProtection="1">
      <alignment horizontal="left" vertical="center"/>
      <protection hidden="1"/>
    </xf>
    <xf numFmtId="0" fontId="4" fillId="0" borderId="4" xfId="7" applyFont="1" applyBorder="1" applyAlignment="1" applyProtection="1">
      <alignment horizontal="left" vertical="center"/>
      <protection hidden="1"/>
    </xf>
    <xf numFmtId="49" fontId="4" fillId="7" borderId="20" xfId="7" applyNumberFormat="1" applyFont="1" applyFill="1" applyBorder="1" applyAlignment="1" applyProtection="1">
      <alignment vertical="center" wrapText="1"/>
      <protection locked="0"/>
    </xf>
    <xf numFmtId="0" fontId="4" fillId="0" borderId="0" xfId="7" applyFont="1" applyAlignment="1" applyProtection="1">
      <alignment horizontal="left" vertical="center"/>
      <protection hidden="1"/>
    </xf>
    <xf numFmtId="15" fontId="4" fillId="7" borderId="20" xfId="7" applyNumberFormat="1" applyFont="1" applyFill="1" applyBorder="1" applyAlignment="1" applyProtection="1">
      <alignment vertical="center" wrapText="1"/>
      <protection locked="0"/>
    </xf>
    <xf numFmtId="0" fontId="26" fillId="0" borderId="4" xfId="0" applyFont="1" applyBorder="1" applyAlignment="1" applyProtection="1">
      <alignment horizontal="center" vertical="center" wrapText="1"/>
      <protection hidden="1"/>
    </xf>
    <xf numFmtId="0" fontId="22" fillId="0" borderId="1" xfId="6" applyFont="1" applyBorder="1" applyAlignment="1" applyProtection="1">
      <alignment horizontal="left" vertical="center"/>
      <protection hidden="1"/>
    </xf>
    <xf numFmtId="0" fontId="22" fillId="0" borderId="2" xfId="6" applyFont="1" applyBorder="1" applyAlignment="1" applyProtection="1">
      <alignment horizontal="left" vertical="center"/>
      <protection hidden="1"/>
    </xf>
    <xf numFmtId="0" fontId="32" fillId="0" borderId="1" xfId="0" applyFont="1" applyBorder="1" applyAlignment="1">
      <alignment horizontal="center" vertical="top" wrapText="1"/>
    </xf>
    <xf numFmtId="0" fontId="43" fillId="0" borderId="1" xfId="0" applyFont="1" applyBorder="1" applyAlignment="1" applyProtection="1">
      <alignment horizontal="center" vertical="center"/>
      <protection hidden="1"/>
    </xf>
    <xf numFmtId="0" fontId="47" fillId="0" borderId="4" xfId="0" applyFont="1" applyBorder="1" applyAlignment="1" applyProtection="1">
      <alignment horizontal="center" vertical="center" wrapText="1"/>
      <protection hidden="1"/>
    </xf>
    <xf numFmtId="0" fontId="43" fillId="0" borderId="0" xfId="0" applyFont="1" applyAlignment="1" applyProtection="1">
      <alignment horizontal="center" vertical="center"/>
      <protection hidden="1"/>
    </xf>
    <xf numFmtId="0" fontId="42" fillId="0" borderId="4" xfId="0" applyFont="1" applyBorder="1" applyAlignment="1" applyProtection="1">
      <alignment horizontal="center" vertical="center" wrapText="1"/>
      <protection hidden="1"/>
    </xf>
    <xf numFmtId="0" fontId="42" fillId="0" borderId="8"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42" fillId="0" borderId="0" xfId="0" applyFont="1" applyAlignment="1" applyProtection="1">
      <alignment horizontal="center" vertical="center"/>
      <protection hidden="1"/>
    </xf>
    <xf numFmtId="0" fontId="42" fillId="0" borderId="15" xfId="0" applyFont="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9" fontId="43" fillId="4" borderId="1" xfId="0" applyNumberFormat="1" applyFont="1" applyFill="1" applyBorder="1" applyAlignment="1" applyProtection="1">
      <alignment horizontal="center" vertical="center"/>
      <protection locked="0"/>
    </xf>
    <xf numFmtId="2" fontId="22" fillId="0" borderId="0" xfId="0" applyNumberFormat="1" applyFont="1" applyAlignment="1">
      <alignment vertical="center"/>
    </xf>
    <xf numFmtId="0" fontId="42" fillId="0" borderId="10" xfId="0" applyFont="1" applyBorder="1" applyAlignment="1" applyProtection="1">
      <alignment horizontal="center" vertical="center" wrapText="1"/>
      <protection hidden="1"/>
    </xf>
    <xf numFmtId="0" fontId="47" fillId="0" borderId="10"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42" fillId="0" borderId="1" xfId="0" applyFont="1" applyBorder="1" applyAlignment="1" applyProtection="1">
      <alignment horizontal="left" vertical="center" wrapText="1"/>
      <protection hidden="1"/>
    </xf>
    <xf numFmtId="0" fontId="43" fillId="0" borderId="1" xfId="0" applyFont="1" applyBorder="1" applyAlignment="1" applyProtection="1">
      <alignment horizontal="left" vertical="center"/>
      <protection hidden="1"/>
    </xf>
    <xf numFmtId="0" fontId="32" fillId="4" borderId="1" xfId="0" applyFont="1" applyFill="1" applyBorder="1" applyAlignment="1" applyProtection="1">
      <alignment horizontal="center" vertical="top" wrapText="1"/>
      <protection locked="0"/>
    </xf>
    <xf numFmtId="0" fontId="43" fillId="0" borderId="0" xfId="0" applyFont="1" applyAlignment="1">
      <alignment vertical="center"/>
    </xf>
    <xf numFmtId="0" fontId="46" fillId="0" borderId="0" xfId="0" applyFont="1" applyAlignment="1">
      <alignment horizontal="center" vertical="center"/>
    </xf>
    <xf numFmtId="0" fontId="46" fillId="0" borderId="0" xfId="0" applyFont="1" applyAlignment="1">
      <alignment vertical="center"/>
    </xf>
    <xf numFmtId="9" fontId="43" fillId="0" borderId="1" xfId="0" applyNumberFormat="1" applyFont="1" applyBorder="1" applyAlignment="1">
      <alignment horizontal="center" vertical="center"/>
    </xf>
    <xf numFmtId="2" fontId="46" fillId="3" borderId="1" xfId="0" applyNumberFormat="1" applyFont="1" applyFill="1" applyBorder="1" applyAlignment="1">
      <alignment horizontal="center" vertical="center"/>
    </xf>
    <xf numFmtId="0" fontId="43" fillId="0" borderId="0" xfId="0" applyFont="1" applyAlignment="1">
      <alignment horizontal="center" vertical="center"/>
    </xf>
    <xf numFmtId="0" fontId="43" fillId="0" borderId="1" xfId="0" applyFont="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horizontal="center" vertical="center"/>
    </xf>
    <xf numFmtId="0" fontId="43" fillId="0" borderId="1" xfId="0" applyFont="1" applyBorder="1" applyAlignment="1">
      <alignment vertical="center"/>
    </xf>
    <xf numFmtId="2" fontId="42" fillId="0" borderId="1" xfId="0" applyNumberFormat="1" applyFont="1" applyBorder="1" applyAlignment="1">
      <alignment horizontal="center" vertical="center"/>
    </xf>
    <xf numFmtId="2" fontId="43" fillId="0" borderId="0" xfId="0" applyNumberFormat="1" applyFont="1" applyAlignment="1">
      <alignment horizontal="center" vertical="center"/>
    </xf>
    <xf numFmtId="0" fontId="43" fillId="0" borderId="0" xfId="0" applyFont="1" applyAlignment="1">
      <alignment horizontal="left" vertical="center"/>
    </xf>
    <xf numFmtId="2" fontId="23" fillId="4" borderId="1" xfId="0" applyNumberFormat="1" applyFont="1" applyFill="1" applyBorder="1" applyAlignment="1" applyProtection="1">
      <alignment horizontal="center" vertical="center"/>
      <protection locked="0"/>
    </xf>
    <xf numFmtId="0" fontId="32" fillId="0" borderId="1" xfId="0" applyFont="1" applyBorder="1" applyAlignment="1">
      <alignment horizontal="left" vertical="center" wrapText="1"/>
    </xf>
    <xf numFmtId="0" fontId="32" fillId="0" borderId="1" xfId="0" applyFont="1" applyBorder="1" applyAlignment="1">
      <alignment horizontal="left" vertical="top" wrapText="1"/>
    </xf>
    <xf numFmtId="0" fontId="32" fillId="0" borderId="1" xfId="0" applyFont="1" applyBorder="1" applyAlignment="1">
      <alignment horizontal="center" vertical="center" wrapText="1"/>
    </xf>
    <xf numFmtId="0" fontId="35" fillId="0" borderId="17" xfId="3" applyFont="1" applyBorder="1" applyAlignment="1" applyProtection="1">
      <alignment horizontal="center" vertical="center"/>
      <protection hidden="1"/>
    </xf>
    <xf numFmtId="0" fontId="35" fillId="0" borderId="0" xfId="3" applyFont="1" applyAlignment="1" applyProtection="1">
      <alignment horizontal="left" vertical="top" wrapText="1"/>
      <protection hidden="1"/>
    </xf>
    <xf numFmtId="0" fontId="35" fillId="0" borderId="0" xfId="3" applyFont="1" applyAlignment="1" applyProtection="1">
      <alignment horizontal="left" vertical="top"/>
      <protection hidden="1"/>
    </xf>
    <xf numFmtId="0" fontId="38" fillId="0" borderId="0" xfId="3" applyFont="1" applyAlignment="1" applyProtection="1">
      <alignment horizontal="center" vertical="top"/>
      <protection hidden="1"/>
    </xf>
    <xf numFmtId="0" fontId="38" fillId="0" borderId="16" xfId="3" applyFont="1" applyBorder="1" applyAlignment="1" applyProtection="1">
      <alignment horizontal="center" vertical="top"/>
      <protection hidden="1"/>
    </xf>
    <xf numFmtId="0" fontId="31" fillId="6" borderId="0" xfId="3" applyFont="1" applyFill="1" applyAlignment="1" applyProtection="1">
      <alignment horizontal="center" vertical="center" wrapText="1"/>
      <protection hidden="1"/>
    </xf>
    <xf numFmtId="0" fontId="42" fillId="0" borderId="1" xfId="0" applyFont="1" applyBorder="1" applyAlignment="1" applyProtection="1">
      <alignment horizontal="justify" vertical="center" wrapText="1"/>
      <protection hidden="1"/>
    </xf>
    <xf numFmtId="0" fontId="42" fillId="0" borderId="1" xfId="0" applyFont="1" applyBorder="1" applyAlignment="1" applyProtection="1">
      <alignment horizontal="justify" vertical="center"/>
      <protection hidden="1"/>
    </xf>
    <xf numFmtId="0" fontId="32" fillId="5" borderId="2" xfId="0" applyFont="1" applyFill="1" applyBorder="1" applyAlignment="1" applyProtection="1">
      <alignment horizontal="center" vertical="center"/>
      <protection hidden="1"/>
    </xf>
    <xf numFmtId="0" fontId="32" fillId="5" borderId="3" xfId="0" applyFont="1" applyFill="1" applyBorder="1" applyAlignment="1" applyProtection="1">
      <alignment horizontal="center" vertical="center"/>
      <protection hidden="1"/>
    </xf>
    <xf numFmtId="0" fontId="32" fillId="5" borderId="4" xfId="0" applyFont="1" applyFill="1" applyBorder="1" applyAlignment="1" applyProtection="1">
      <alignment horizontal="center" vertical="center"/>
      <protection hidden="1"/>
    </xf>
    <xf numFmtId="169" fontId="32" fillId="5" borderId="2" xfId="0" applyNumberFormat="1" applyFont="1" applyFill="1" applyBorder="1" applyAlignment="1" applyProtection="1">
      <alignment horizontal="center" vertical="center"/>
      <protection hidden="1"/>
    </xf>
    <xf numFmtId="169" fontId="32" fillId="5" borderId="3" xfId="0" applyNumberFormat="1" applyFont="1" applyFill="1" applyBorder="1" applyAlignment="1" applyProtection="1">
      <alignment horizontal="center" vertical="center"/>
      <protection hidden="1"/>
    </xf>
    <xf numFmtId="169" fontId="32" fillId="5" borderId="4" xfId="0" applyNumberFormat="1" applyFont="1" applyFill="1" applyBorder="1" applyAlignment="1" applyProtection="1">
      <alignment horizontal="center" vertical="center"/>
      <protection hidden="1"/>
    </xf>
    <xf numFmtId="1" fontId="32" fillId="5" borderId="2" xfId="0" applyNumberFormat="1" applyFont="1" applyFill="1" applyBorder="1" applyAlignment="1" applyProtection="1">
      <alignment horizontal="center" vertical="center"/>
      <protection hidden="1"/>
    </xf>
    <xf numFmtId="1" fontId="32" fillId="5" borderId="3" xfId="0" applyNumberFormat="1" applyFont="1" applyFill="1" applyBorder="1" applyAlignment="1" applyProtection="1">
      <alignment horizontal="center" vertical="center"/>
      <protection hidden="1"/>
    </xf>
    <xf numFmtId="1" fontId="32" fillId="5" borderId="4" xfId="0" applyNumberFormat="1" applyFont="1" applyFill="1" applyBorder="1" applyAlignment="1" applyProtection="1">
      <alignment horizontal="center" vertical="center"/>
      <protection hidden="1"/>
    </xf>
    <xf numFmtId="0" fontId="44" fillId="0" borderId="5" xfId="7" applyFont="1" applyBorder="1" applyAlignment="1" applyProtection="1">
      <alignment horizontal="left" vertical="center" wrapText="1"/>
      <protection hidden="1"/>
    </xf>
    <xf numFmtId="0" fontId="33" fillId="0" borderId="3" xfId="7" applyFont="1" applyBorder="1" applyAlignment="1" applyProtection="1">
      <alignment horizontal="center" vertical="center" wrapText="1"/>
      <protection hidden="1"/>
    </xf>
    <xf numFmtId="0" fontId="45" fillId="6" borderId="0" xfId="7" applyFont="1" applyFill="1" applyAlignment="1" applyProtection="1">
      <alignment horizontal="center" vertical="center"/>
      <protection hidden="1"/>
    </xf>
    <xf numFmtId="0" fontId="5" fillId="3" borderId="0" xfId="4" applyFill="1"/>
    <xf numFmtId="49" fontId="42" fillId="0" borderId="1" xfId="0" applyNumberFormat="1" applyFont="1" applyBorder="1" applyAlignment="1">
      <alignment horizontal="center" vertical="center" wrapText="1"/>
    </xf>
    <xf numFmtId="0" fontId="42" fillId="0" borderId="10" xfId="0" applyFont="1" applyBorder="1" applyAlignment="1" applyProtection="1">
      <alignment horizontal="center" vertical="center" wrapText="1"/>
      <protection hidden="1"/>
    </xf>
    <xf numFmtId="0" fontId="42" fillId="0" borderId="12" xfId="0" applyFont="1" applyBorder="1" applyAlignment="1" applyProtection="1">
      <alignment horizontal="center" vertical="center" wrapText="1"/>
      <protection hidden="1"/>
    </xf>
    <xf numFmtId="0" fontId="42" fillId="0" borderId="1" xfId="0" applyFont="1" applyBorder="1" applyAlignment="1" applyProtection="1">
      <alignment horizontal="left" vertical="center" wrapText="1"/>
      <protection hidden="1"/>
    </xf>
    <xf numFmtId="0" fontId="47" fillId="0" borderId="10" xfId="0" applyFont="1" applyBorder="1" applyAlignment="1" applyProtection="1">
      <alignment horizontal="center" vertical="center" wrapText="1"/>
      <protection hidden="1"/>
    </xf>
    <xf numFmtId="0" fontId="47" fillId="0" borderId="12" xfId="0" applyFont="1" applyBorder="1" applyAlignment="1" applyProtection="1">
      <alignment horizontal="center" vertical="center" wrapText="1"/>
      <protection hidden="1"/>
    </xf>
    <xf numFmtId="0" fontId="43" fillId="0" borderId="2" xfId="0" applyFont="1" applyBorder="1" applyAlignment="1" applyProtection="1">
      <alignment horizontal="center" vertical="center"/>
      <protection hidden="1"/>
    </xf>
    <xf numFmtId="0" fontId="43" fillId="0" borderId="3" xfId="0" applyFont="1" applyBorder="1" applyAlignment="1" applyProtection="1">
      <alignment horizontal="center" vertical="center"/>
      <protection hidden="1"/>
    </xf>
    <xf numFmtId="0" fontId="43" fillId="0" borderId="4" xfId="0" applyFont="1" applyBorder="1" applyAlignment="1" applyProtection="1">
      <alignment horizontal="center" vertical="center"/>
      <protection hidden="1"/>
    </xf>
    <xf numFmtId="0" fontId="43" fillId="0" borderId="1" xfId="0" applyFont="1" applyBorder="1" applyAlignment="1" applyProtection="1">
      <alignment horizontal="left" vertical="center"/>
      <protection hidden="1"/>
    </xf>
    <xf numFmtId="0" fontId="43" fillId="0" borderId="1" xfId="0" applyFont="1" applyBorder="1" applyAlignment="1">
      <alignment horizontal="left" vertical="center"/>
    </xf>
    <xf numFmtId="49" fontId="42" fillId="0" borderId="2" xfId="0" applyNumberFormat="1" applyFont="1" applyBorder="1" applyAlignment="1">
      <alignment horizontal="center" vertical="center" wrapText="1"/>
    </xf>
    <xf numFmtId="49" fontId="42" fillId="0" borderId="3" xfId="0" applyNumberFormat="1" applyFont="1" applyBorder="1" applyAlignment="1">
      <alignment horizontal="center" vertical="center" wrapText="1"/>
    </xf>
    <xf numFmtId="49" fontId="42" fillId="0" borderId="4" xfId="0" applyNumberFormat="1" applyFont="1" applyBorder="1" applyAlignment="1">
      <alignment horizontal="center" vertical="center" wrapText="1"/>
    </xf>
    <xf numFmtId="2" fontId="42" fillId="0" borderId="2" xfId="0" applyNumberFormat="1" applyFont="1" applyBorder="1" applyAlignment="1">
      <alignment horizontal="center" vertical="center" wrapText="1"/>
    </xf>
    <xf numFmtId="2" fontId="42" fillId="0" borderId="3" xfId="0" applyNumberFormat="1" applyFont="1" applyBorder="1" applyAlignment="1">
      <alignment horizontal="center" vertical="center" wrapText="1"/>
    </xf>
    <xf numFmtId="2" fontId="42" fillId="0" borderId="4" xfId="0" applyNumberFormat="1" applyFont="1" applyBorder="1" applyAlignment="1">
      <alignment horizontal="center" vertical="center" wrapText="1"/>
    </xf>
    <xf numFmtId="0" fontId="43" fillId="4" borderId="2" xfId="0" applyFont="1" applyFill="1" applyBorder="1" applyAlignment="1" applyProtection="1">
      <alignment horizontal="center" vertical="center"/>
      <protection locked="0" hidden="1"/>
    </xf>
    <xf numFmtId="0" fontId="43" fillId="4" borderId="3" xfId="0" applyFont="1" applyFill="1" applyBorder="1" applyAlignment="1" applyProtection="1">
      <alignment horizontal="center" vertical="center"/>
      <protection locked="0" hidden="1"/>
    </xf>
    <xf numFmtId="0" fontId="47" fillId="0" borderId="2" xfId="0" applyFont="1" applyBorder="1" applyAlignment="1" applyProtection="1">
      <alignment horizontal="center" vertical="center"/>
      <protection hidden="1"/>
    </xf>
    <xf numFmtId="0" fontId="47" fillId="0" borderId="3" xfId="0" applyFont="1" applyBorder="1" applyAlignment="1" applyProtection="1">
      <alignment horizontal="center" vertical="center"/>
      <protection hidden="1"/>
    </xf>
    <xf numFmtId="0" fontId="47" fillId="0" borderId="4" xfId="0" applyFont="1" applyBorder="1" applyAlignment="1" applyProtection="1">
      <alignment horizontal="center" vertical="center"/>
      <protection hidden="1"/>
    </xf>
    <xf numFmtId="0" fontId="49" fillId="0" borderId="2" xfId="0" applyFont="1" applyBorder="1" applyAlignment="1" applyProtection="1">
      <alignment horizontal="center" vertical="center"/>
      <protection hidden="1"/>
    </xf>
    <xf numFmtId="0" fontId="49" fillId="0" borderId="3"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9" fillId="0" borderId="0" xfId="0" applyNumberFormat="1" applyFont="1" applyAlignment="1">
      <alignment horizontal="center" vertical="center" wrapText="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8" fillId="0" borderId="1" xfId="0" applyFont="1" applyBorder="1" applyAlignment="1" applyProtection="1">
      <alignment vertical="center"/>
      <protection hidden="1"/>
    </xf>
    <xf numFmtId="0" fontId="8" fillId="4" borderId="1" xfId="0" applyFont="1" applyFill="1" applyBorder="1" applyAlignment="1" applyProtection="1">
      <alignment horizontal="left" vertical="center"/>
      <protection locked="0" hidden="1"/>
    </xf>
    <xf numFmtId="0" fontId="0" fillId="4" borderId="1" xfId="0" applyFill="1" applyBorder="1" applyAlignment="1" applyProtection="1">
      <alignment horizontal="left" vertical="center"/>
      <protection locked="0"/>
    </xf>
    <xf numFmtId="0" fontId="8" fillId="0" borderId="1" xfId="0" applyFont="1" applyBorder="1" applyAlignment="1" applyProtection="1">
      <alignment vertical="top"/>
      <protection hidden="1"/>
    </xf>
    <xf numFmtId="0" fontId="29" fillId="0" borderId="6" xfId="6" applyFont="1" applyBorder="1" applyAlignment="1" applyProtection="1">
      <alignment horizontal="center" vertical="center" wrapText="1"/>
      <protection hidden="1"/>
    </xf>
    <xf numFmtId="0" fontId="29" fillId="0" borderId="5" xfId="6" applyFont="1" applyBorder="1" applyAlignment="1" applyProtection="1">
      <alignment horizontal="center" vertical="center" wrapText="1"/>
      <protection hidden="1"/>
    </xf>
    <xf numFmtId="0" fontId="29" fillId="0" borderId="3" xfId="6" applyFont="1" applyBorder="1" applyAlignment="1" applyProtection="1">
      <alignment horizontal="center" vertical="center" wrapText="1"/>
      <protection hidden="1"/>
    </xf>
    <xf numFmtId="0" fontId="26" fillId="0" borderId="10" xfId="6" applyFont="1" applyBorder="1" applyAlignment="1" applyProtection="1">
      <alignment horizontal="center" vertical="center" wrapText="1"/>
      <protection hidden="1"/>
    </xf>
    <xf numFmtId="0" fontId="26" fillId="0" borderId="12" xfId="6" applyFont="1" applyBorder="1" applyAlignment="1" applyProtection="1">
      <alignment horizontal="center" vertical="center" wrapText="1"/>
      <protection hidden="1"/>
    </xf>
    <xf numFmtId="0" fontId="26" fillId="0" borderId="11" xfId="6" applyFont="1" applyBorder="1" applyAlignment="1" applyProtection="1">
      <alignment horizontal="center" vertical="center" wrapText="1"/>
      <protection hidden="1"/>
    </xf>
    <xf numFmtId="0" fontId="26" fillId="0" borderId="7" xfId="6" applyFont="1" applyBorder="1" applyAlignment="1" applyProtection="1">
      <alignment horizontal="center" vertical="center" wrapText="1"/>
      <protection hidden="1"/>
    </xf>
    <xf numFmtId="0" fontId="29" fillId="0" borderId="0" xfId="6" applyFont="1" applyAlignment="1">
      <alignment horizontal="center" vertical="center"/>
    </xf>
    <xf numFmtId="49" fontId="26" fillId="0" borderId="0" xfId="6" applyNumberFormat="1" applyFont="1" applyAlignment="1">
      <alignment horizontal="center" vertical="center" wrapText="1"/>
    </xf>
    <xf numFmtId="2" fontId="26" fillId="0" borderId="5" xfId="6" applyNumberFormat="1" applyFont="1" applyBorder="1" applyAlignment="1">
      <alignment horizontal="center" vertical="center" wrapText="1"/>
    </xf>
    <xf numFmtId="0" fontId="26" fillId="0" borderId="8" xfId="6" applyFont="1" applyBorder="1" applyAlignment="1" applyProtection="1">
      <alignment horizontal="center" vertical="center" wrapText="1"/>
      <protection hidden="1"/>
    </xf>
    <xf numFmtId="0" fontId="26" fillId="0" borderId="9" xfId="6" applyFont="1" applyBorder="1" applyAlignment="1" applyProtection="1">
      <alignment horizontal="center" vertical="center" wrapText="1"/>
      <protection hidden="1"/>
    </xf>
    <xf numFmtId="0" fontId="26" fillId="0" borderId="3" xfId="6" applyFont="1" applyBorder="1" applyAlignment="1" applyProtection="1">
      <alignment horizontal="center" vertical="center" wrapText="1"/>
      <protection hidden="1"/>
    </xf>
    <xf numFmtId="0" fontId="22" fillId="0" borderId="3" xfId="6" applyFont="1" applyBorder="1" applyAlignment="1" applyProtection="1">
      <alignment vertical="center"/>
      <protection hidden="1"/>
    </xf>
    <xf numFmtId="0" fontId="27" fillId="0" borderId="0" xfId="6" applyFont="1" applyAlignment="1" applyProtection="1">
      <alignment horizontal="left" vertical="center" wrapText="1"/>
      <protection hidden="1"/>
    </xf>
    <xf numFmtId="0" fontId="26" fillId="0" borderId="2" xfId="6" applyFont="1" applyBorder="1" applyAlignment="1" applyProtection="1">
      <alignment horizontal="right" vertical="center" wrapText="1"/>
      <protection hidden="1"/>
    </xf>
    <xf numFmtId="0" fontId="26" fillId="0" borderId="3" xfId="6" applyFont="1" applyBorder="1" applyAlignment="1" applyProtection="1">
      <alignment horizontal="right" vertical="center" wrapText="1"/>
      <protection hidden="1"/>
    </xf>
    <xf numFmtId="0" fontId="26" fillId="0" borderId="4" xfId="6" applyFont="1" applyBorder="1" applyAlignment="1" applyProtection="1">
      <alignment horizontal="right" vertical="center" wrapText="1"/>
      <protection hidden="1"/>
    </xf>
    <xf numFmtId="0" fontId="22" fillId="4" borderId="2"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27" fillId="0" borderId="2" xfId="0" applyFont="1" applyBorder="1" applyAlignment="1" applyProtection="1">
      <alignment horizontal="right" vertical="center"/>
      <protection hidden="1"/>
    </xf>
    <xf numFmtId="0" fontId="27" fillId="0" borderId="3" xfId="0" applyFont="1" applyBorder="1" applyAlignment="1" applyProtection="1">
      <alignment horizontal="right" vertical="center"/>
      <protection hidden="1"/>
    </xf>
    <xf numFmtId="0" fontId="27" fillId="0" borderId="4" xfId="0" applyFont="1" applyBorder="1" applyAlignment="1" applyProtection="1">
      <alignment horizontal="right" vertical="center"/>
      <protection hidden="1"/>
    </xf>
    <xf numFmtId="49" fontId="26" fillId="0" borderId="1" xfId="0" applyNumberFormat="1" applyFont="1" applyBorder="1" applyAlignment="1">
      <alignment horizontal="center" vertical="center" wrapText="1"/>
    </xf>
    <xf numFmtId="49" fontId="26" fillId="0" borderId="2"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4"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2" fontId="26" fillId="0" borderId="3" xfId="0" applyNumberFormat="1" applyFont="1" applyBorder="1" applyAlignment="1">
      <alignment horizontal="center" vertical="center" wrapText="1"/>
    </xf>
    <xf numFmtId="2" fontId="26" fillId="0" borderId="4" xfId="0" applyNumberFormat="1" applyFont="1" applyBorder="1" applyAlignment="1">
      <alignment horizontal="center" vertical="center" wrapText="1"/>
    </xf>
    <xf numFmtId="0" fontId="48" fillId="0" borderId="2" xfId="0" applyFont="1" applyBorder="1" applyAlignment="1" applyProtection="1">
      <alignment horizontal="center" vertical="center" wrapText="1"/>
      <protection hidden="1"/>
    </xf>
    <xf numFmtId="0" fontId="48" fillId="0" borderId="3" xfId="0" applyFont="1" applyBorder="1" applyAlignment="1" applyProtection="1">
      <alignment horizontal="center" vertical="center" wrapText="1"/>
      <protection hidden="1"/>
    </xf>
    <xf numFmtId="0" fontId="48" fillId="0" borderId="4" xfId="0" applyFont="1" applyBorder="1" applyAlignment="1" applyProtection="1">
      <alignment horizontal="center" vertical="center" wrapText="1"/>
      <protection hidden="1"/>
    </xf>
    <xf numFmtId="0" fontId="22" fillId="0" borderId="1" xfId="0" applyFont="1" applyBorder="1" applyAlignment="1" applyProtection="1">
      <alignment horizontal="left" vertical="center"/>
      <protection hidden="1"/>
    </xf>
    <xf numFmtId="0" fontId="22" fillId="0" borderId="1" xfId="0" applyFont="1" applyBorder="1" applyAlignment="1">
      <alignment horizontal="left" vertical="center"/>
    </xf>
    <xf numFmtId="0" fontId="22" fillId="0" borderId="4" xfId="0" applyFont="1" applyBorder="1" applyAlignment="1">
      <alignment vertical="center"/>
    </xf>
    <xf numFmtId="0" fontId="22" fillId="0" borderId="1" xfId="0"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0" xfId="0" applyFont="1" applyBorder="1" applyAlignment="1">
      <alignment vertical="center"/>
    </xf>
    <xf numFmtId="0" fontId="28" fillId="0" borderId="1" xfId="0" applyFont="1" applyBorder="1" applyAlignment="1">
      <alignment horizontal="justify" vertical="center" wrapText="1"/>
    </xf>
    <xf numFmtId="0" fontId="26" fillId="0" borderId="1" xfId="0" applyFont="1" applyBorder="1" applyAlignment="1">
      <alignment horizontal="justify" vertical="top"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pplyProtection="1">
      <alignment horizontal="center" vertical="center" wrapText="1"/>
      <protection hidden="1"/>
    </xf>
    <xf numFmtId="0" fontId="48" fillId="0" borderId="1" xfId="0" applyFont="1" applyBorder="1" applyAlignment="1">
      <alignment horizontal="center" vertical="center" wrapText="1"/>
    </xf>
    <xf numFmtId="0" fontId="22" fillId="0" borderId="1" xfId="0" applyFont="1" applyBorder="1" applyAlignment="1">
      <alignment vertical="top"/>
    </xf>
  </cellXfs>
  <cellStyles count="8">
    <cellStyle name="Good" xfId="2" builtinId="26"/>
    <cellStyle name="Normal" xfId="0" builtinId="0"/>
    <cellStyle name="Normal 2" xfId="5" xr:uid="{BAE88CE7-FFD5-427F-AE60-130F606C3CE4}"/>
    <cellStyle name="Normal 3" xfId="6" xr:uid="{1A64D08E-80A8-4264-BAB4-FF3B861772BB}"/>
    <cellStyle name="Normal 4" xfId="3" xr:uid="{3823D8C0-4459-4521-869D-3A21B36BC99B}"/>
    <cellStyle name="Normal_Attacments TW 04" xfId="7" xr:uid="{4CB24FB0-CEAB-41AB-A237-092F84496699}"/>
    <cellStyle name="Normal_Entertainment Form" xfId="4" xr:uid="{34A91D39-71A5-41AE-97ED-CF7655FC2123}"/>
    <cellStyle name="Percent" xfId="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wr2_powergrid_in\Documents\WR-II%20RHQ\Engineering\7%20PROJECTS\Pirana%20Kamod\Replacement%20of%20Main%20Gate%20SY%20gate%20etc\BOQ%20in%20SRM%20For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wr2_powergrid_in/Documents/WR-II%20RHQ/Engineering/7%20PROJECTS/13%20INDORE/MPPTCL%20cablle%20Trench/Price_scheduleSR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Instructions"/>
      <sheetName val="BASICS"/>
      <sheetName val="Name of Bidder"/>
      <sheetName val="Sch-3A"/>
      <sheetName val="Sch5 Taxes"/>
      <sheetName val="Sch6 Summary"/>
    </sheetNames>
    <sheetDataSet>
      <sheetData sheetId="0" refreshError="1">
        <row r="1">
          <cell r="A1" t="str">
            <v>Name of Package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BASIC "/>
      <sheetName val="Names of Bidder"/>
      <sheetName val="Bid Form "/>
      <sheetName val="Sch-3A DSR civil "/>
      <sheetName val="Sch-3B Non-Sch civil "/>
      <sheetName val="Sch-5 Taxes and duties"/>
      <sheetName val="Sch-6 GRAND SUMMARY"/>
      <sheetName val="Sheet7"/>
      <sheetName val="Sheet5"/>
    </sheetNames>
    <sheetDataSet>
      <sheetData sheetId="0"/>
      <sheetData sheetId="1"/>
      <sheetData sheetId="2"/>
      <sheetData sheetId="3"/>
      <sheetData sheetId="4"/>
      <sheetData sheetId="5"/>
      <sheetData sheetId="6">
        <row r="1">
          <cell r="A1" t="str">
            <v>POWER GRID CORPORATION OF INDIA LTD.</v>
          </cell>
          <cell r="B1"/>
          <cell r="C1"/>
          <cell r="D1"/>
        </row>
        <row r="2">
          <cell r="A2" t="str">
            <v>WRTS-II,RHQ,VADODARA</v>
          </cell>
          <cell r="B2"/>
          <cell r="C2"/>
          <cell r="D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CD2DE-542E-4DA8-9482-69C089E69001}">
  <dimension ref="A1:K134"/>
  <sheetViews>
    <sheetView workbookViewId="0">
      <selection activeCell="C7" sqref="C7"/>
    </sheetView>
  </sheetViews>
  <sheetFormatPr defaultRowHeight="16.5" x14ac:dyDescent="0.3"/>
  <cols>
    <col min="1" max="1" width="9.140625" style="132"/>
    <col min="2" max="2" width="9.140625" style="133"/>
    <col min="3" max="3" width="83" style="133" customWidth="1"/>
    <col min="4" max="4" width="75.5703125" style="132" customWidth="1"/>
    <col min="5" max="16384" width="9.140625" style="143"/>
  </cols>
  <sheetData>
    <row r="1" spans="1:11" ht="96.75" customHeight="1" x14ac:dyDescent="0.3">
      <c r="A1" s="220" t="s">
        <v>298</v>
      </c>
      <c r="B1" s="220"/>
      <c r="C1" s="220"/>
      <c r="D1" s="141"/>
      <c r="E1" s="142"/>
      <c r="F1" s="142"/>
      <c r="G1" s="142"/>
      <c r="H1" s="142"/>
      <c r="I1" s="142"/>
      <c r="J1" s="142"/>
      <c r="K1" s="142"/>
    </row>
    <row r="2" spans="1:11" ht="18" customHeight="1" x14ac:dyDescent="0.3">
      <c r="D2" s="144"/>
      <c r="E2" s="145"/>
      <c r="F2" s="145"/>
      <c r="G2" s="145"/>
      <c r="H2" s="145"/>
      <c r="I2" s="145"/>
      <c r="J2" s="145"/>
      <c r="K2" s="145"/>
    </row>
    <row r="3" spans="1:11" ht="18" customHeight="1" x14ac:dyDescent="0.3">
      <c r="A3" s="134" t="s">
        <v>73</v>
      </c>
      <c r="B3" s="133" t="s">
        <v>74</v>
      </c>
      <c r="D3" s="146"/>
      <c r="E3" s="147"/>
      <c r="F3" s="147"/>
      <c r="G3" s="147"/>
      <c r="H3" s="147"/>
      <c r="I3" s="147"/>
      <c r="J3" s="147"/>
      <c r="K3" s="147"/>
    </row>
    <row r="4" spans="1:11" ht="18" customHeight="1" x14ac:dyDescent="0.3">
      <c r="B4" s="135" t="s">
        <v>75</v>
      </c>
      <c r="C4" s="136" t="s">
        <v>76</v>
      </c>
      <c r="D4" s="146"/>
      <c r="E4" s="147"/>
      <c r="F4" s="147"/>
      <c r="G4" s="147"/>
      <c r="H4" s="147"/>
      <c r="I4" s="147"/>
      <c r="J4" s="147"/>
      <c r="K4" s="147"/>
    </row>
    <row r="5" spans="1:11" ht="38.1" customHeight="1" x14ac:dyDescent="0.3">
      <c r="B5" s="135" t="s">
        <v>77</v>
      </c>
      <c r="C5" s="136" t="s">
        <v>78</v>
      </c>
      <c r="D5" s="146"/>
      <c r="E5" s="147"/>
      <c r="F5" s="147"/>
      <c r="G5" s="147"/>
      <c r="H5" s="147"/>
      <c r="I5" s="147"/>
      <c r="J5" s="147"/>
      <c r="K5" s="147"/>
    </row>
    <row r="6" spans="1:11" ht="18" customHeight="1" x14ac:dyDescent="0.3">
      <c r="B6" s="135" t="s">
        <v>79</v>
      </c>
      <c r="C6" s="136" t="s">
        <v>80</v>
      </c>
      <c r="D6" s="146"/>
      <c r="E6" s="147"/>
      <c r="F6" s="147"/>
      <c r="G6" s="147"/>
      <c r="H6" s="147"/>
      <c r="I6" s="147"/>
      <c r="J6" s="147"/>
      <c r="K6" s="147"/>
    </row>
    <row r="7" spans="1:11" ht="18" customHeight="1" x14ac:dyDescent="0.3">
      <c r="B7" s="135" t="s">
        <v>81</v>
      </c>
      <c r="C7" s="136" t="s">
        <v>82</v>
      </c>
      <c r="D7" s="146"/>
      <c r="E7" s="147"/>
      <c r="F7" s="147"/>
      <c r="G7" s="147"/>
      <c r="H7" s="147"/>
      <c r="I7" s="147"/>
      <c r="J7" s="147"/>
      <c r="K7" s="147"/>
    </row>
    <row r="8" spans="1:11" ht="18" customHeight="1" x14ac:dyDescent="0.3">
      <c r="B8" s="135" t="s">
        <v>83</v>
      </c>
      <c r="C8" s="136" t="s">
        <v>84</v>
      </c>
      <c r="D8" s="146"/>
      <c r="E8" s="147"/>
      <c r="F8" s="147"/>
      <c r="G8" s="147"/>
      <c r="H8" s="147"/>
      <c r="I8" s="147"/>
      <c r="J8" s="147"/>
      <c r="K8" s="147"/>
    </row>
    <row r="9" spans="1:11" ht="18" customHeight="1" x14ac:dyDescent="0.3">
      <c r="B9" s="135" t="s">
        <v>85</v>
      </c>
      <c r="C9" s="136" t="s">
        <v>86</v>
      </c>
      <c r="D9" s="146"/>
      <c r="E9" s="147"/>
      <c r="F9" s="147"/>
      <c r="G9" s="147"/>
      <c r="H9" s="147"/>
      <c r="I9" s="147"/>
      <c r="J9" s="147"/>
      <c r="K9" s="147"/>
    </row>
    <row r="10" spans="1:11" ht="18" customHeight="1" x14ac:dyDescent="0.3">
      <c r="B10" s="135"/>
      <c r="C10" s="136"/>
      <c r="D10" s="146"/>
      <c r="E10" s="147"/>
      <c r="F10" s="147"/>
      <c r="G10" s="147"/>
      <c r="H10" s="147"/>
      <c r="I10" s="147"/>
      <c r="J10" s="147"/>
      <c r="K10" s="147"/>
    </row>
    <row r="11" spans="1:11" ht="18" hidden="1" customHeight="1" x14ac:dyDescent="0.3">
      <c r="A11" s="134" t="s">
        <v>87</v>
      </c>
      <c r="B11" s="133" t="s">
        <v>88</v>
      </c>
      <c r="D11" s="146"/>
      <c r="E11" s="147"/>
      <c r="F11" s="147"/>
      <c r="G11" s="147"/>
      <c r="H11" s="147"/>
      <c r="I11" s="147"/>
      <c r="J11" s="147"/>
      <c r="K11" s="147"/>
    </row>
    <row r="12" spans="1:11" ht="18" hidden="1" customHeight="1" x14ac:dyDescent="0.3">
      <c r="B12" s="217" t="s">
        <v>89</v>
      </c>
      <c r="C12" s="217"/>
      <c r="D12" s="148"/>
      <c r="E12" s="147"/>
      <c r="F12" s="147"/>
      <c r="G12" s="147"/>
      <c r="H12" s="147"/>
      <c r="I12" s="147"/>
      <c r="J12" s="147"/>
      <c r="K12" s="147"/>
    </row>
    <row r="13" spans="1:11" ht="18" hidden="1" customHeight="1" x14ac:dyDescent="0.3">
      <c r="B13" s="137"/>
      <c r="C13" s="136" t="s">
        <v>90</v>
      </c>
      <c r="D13" s="146"/>
      <c r="E13" s="147"/>
      <c r="F13" s="147"/>
      <c r="G13" s="147"/>
      <c r="H13" s="147"/>
      <c r="I13" s="147"/>
      <c r="J13" s="147"/>
      <c r="K13" s="147"/>
    </row>
    <row r="14" spans="1:11" ht="18" hidden="1" customHeight="1" x14ac:dyDescent="0.3">
      <c r="B14" s="217" t="s">
        <v>91</v>
      </c>
      <c r="C14" s="217"/>
      <c r="D14" s="148"/>
      <c r="E14" s="147"/>
      <c r="F14" s="147"/>
      <c r="G14" s="147"/>
      <c r="H14" s="147"/>
      <c r="I14" s="147"/>
      <c r="J14" s="147"/>
      <c r="K14" s="147"/>
    </row>
    <row r="15" spans="1:11" ht="38.1" hidden="1" customHeight="1" x14ac:dyDescent="0.3">
      <c r="B15" s="138" t="s">
        <v>92</v>
      </c>
      <c r="C15" s="136" t="s">
        <v>93</v>
      </c>
      <c r="D15" s="146"/>
      <c r="E15" s="147"/>
      <c r="F15" s="147"/>
      <c r="G15" s="147"/>
      <c r="H15" s="147"/>
      <c r="I15" s="147"/>
      <c r="J15" s="147"/>
      <c r="K15" s="147"/>
    </row>
    <row r="16" spans="1:11" ht="24.75" hidden="1" customHeight="1" x14ac:dyDescent="0.3">
      <c r="B16" s="138" t="s">
        <v>92</v>
      </c>
      <c r="C16" s="136" t="s">
        <v>94</v>
      </c>
      <c r="D16" s="146"/>
      <c r="E16" s="147"/>
      <c r="F16" s="147"/>
      <c r="G16" s="147"/>
      <c r="H16" s="147"/>
      <c r="I16" s="147"/>
      <c r="J16" s="147"/>
      <c r="K16" s="147"/>
    </row>
    <row r="17" spans="2:11" ht="42" hidden="1" customHeight="1" x14ac:dyDescent="0.3">
      <c r="B17" s="138" t="s">
        <v>92</v>
      </c>
      <c r="C17" s="136" t="s">
        <v>115</v>
      </c>
      <c r="D17" s="146"/>
      <c r="E17" s="147"/>
      <c r="F17" s="147"/>
      <c r="G17" s="147"/>
      <c r="H17" s="147"/>
      <c r="I17" s="147"/>
      <c r="J17" s="147"/>
      <c r="K17" s="147"/>
    </row>
    <row r="18" spans="2:11" ht="18" hidden="1" customHeight="1" x14ac:dyDescent="0.3">
      <c r="B18" s="138" t="s">
        <v>92</v>
      </c>
      <c r="C18" s="136" t="s">
        <v>95</v>
      </c>
      <c r="D18" s="146"/>
      <c r="E18" s="147"/>
      <c r="F18" s="147"/>
      <c r="G18" s="147"/>
      <c r="H18" s="147"/>
      <c r="I18" s="147"/>
      <c r="J18" s="147"/>
      <c r="K18" s="147"/>
    </row>
    <row r="19" spans="2:11" ht="18" hidden="1" customHeight="1" x14ac:dyDescent="0.3">
      <c r="B19" s="138" t="s">
        <v>92</v>
      </c>
      <c r="C19" s="136" t="s">
        <v>96</v>
      </c>
      <c r="D19" s="146"/>
      <c r="E19" s="147"/>
      <c r="F19" s="147"/>
      <c r="G19" s="147"/>
      <c r="H19" s="147"/>
      <c r="I19" s="147"/>
      <c r="J19" s="147"/>
      <c r="K19" s="147"/>
    </row>
    <row r="20" spans="2:11" ht="18" hidden="1" customHeight="1" x14ac:dyDescent="0.3">
      <c r="B20" s="138" t="s">
        <v>92</v>
      </c>
      <c r="C20" s="136" t="s">
        <v>97</v>
      </c>
      <c r="D20" s="146"/>
      <c r="E20" s="147"/>
      <c r="F20" s="147"/>
      <c r="G20" s="147"/>
      <c r="H20" s="147"/>
      <c r="I20" s="147"/>
      <c r="J20" s="147"/>
      <c r="K20" s="147"/>
    </row>
    <row r="21" spans="2:11" ht="18" hidden="1" customHeight="1" x14ac:dyDescent="0.3">
      <c r="B21" s="217" t="s">
        <v>98</v>
      </c>
      <c r="C21" s="217"/>
      <c r="D21" s="146"/>
      <c r="E21" s="147"/>
      <c r="F21" s="147"/>
      <c r="G21" s="147"/>
      <c r="H21" s="147"/>
      <c r="I21" s="147"/>
      <c r="J21" s="147"/>
      <c r="K21" s="147"/>
    </row>
    <row r="22" spans="2:11" ht="18" hidden="1" customHeight="1" x14ac:dyDescent="0.3">
      <c r="B22" s="138" t="s">
        <v>92</v>
      </c>
      <c r="C22" s="136" t="s">
        <v>99</v>
      </c>
      <c r="D22" s="146"/>
      <c r="E22" s="147"/>
      <c r="F22" s="147"/>
      <c r="G22" s="147"/>
      <c r="H22" s="147"/>
      <c r="I22" s="147"/>
      <c r="J22" s="147"/>
      <c r="K22" s="147"/>
    </row>
    <row r="23" spans="2:11" ht="18" hidden="1" customHeight="1" x14ac:dyDescent="0.3">
      <c r="B23" s="138" t="s">
        <v>92</v>
      </c>
      <c r="C23" s="136" t="s">
        <v>100</v>
      </c>
      <c r="D23" s="146"/>
      <c r="E23" s="147"/>
      <c r="F23" s="147"/>
      <c r="G23" s="147"/>
      <c r="H23" s="147"/>
      <c r="I23" s="147"/>
      <c r="J23" s="147"/>
      <c r="K23" s="147"/>
    </row>
    <row r="24" spans="2:11" ht="45.75" hidden="1" customHeight="1" x14ac:dyDescent="0.3">
      <c r="B24" s="216" t="s">
        <v>101</v>
      </c>
      <c r="C24" s="216"/>
      <c r="D24" s="146"/>
      <c r="E24" s="147"/>
      <c r="F24" s="147"/>
      <c r="G24" s="147"/>
      <c r="H24" s="147"/>
      <c r="I24" s="147"/>
      <c r="J24" s="147"/>
      <c r="K24" s="147"/>
    </row>
    <row r="25" spans="2:11" ht="18" hidden="1" customHeight="1" x14ac:dyDescent="0.3">
      <c r="B25" s="138" t="s">
        <v>92</v>
      </c>
      <c r="C25" s="139" t="s">
        <v>116</v>
      </c>
      <c r="D25" s="146"/>
      <c r="E25" s="147"/>
      <c r="F25" s="147"/>
      <c r="G25" s="147"/>
      <c r="H25" s="147"/>
      <c r="I25" s="147"/>
      <c r="J25" s="147"/>
      <c r="K25" s="147"/>
    </row>
    <row r="26" spans="2:11" ht="18" hidden="1" customHeight="1" x14ac:dyDescent="0.3">
      <c r="B26" s="138" t="s">
        <v>92</v>
      </c>
      <c r="C26" s="136" t="s">
        <v>102</v>
      </c>
      <c r="D26" s="146"/>
      <c r="E26" s="147"/>
      <c r="F26" s="147"/>
      <c r="G26" s="147"/>
      <c r="H26" s="147"/>
      <c r="I26" s="147"/>
      <c r="J26" s="147"/>
      <c r="K26" s="147"/>
    </row>
    <row r="27" spans="2:11" ht="35.25" hidden="1" customHeight="1" x14ac:dyDescent="0.3">
      <c r="B27" s="216" t="s">
        <v>103</v>
      </c>
      <c r="C27" s="216"/>
      <c r="D27" s="146"/>
      <c r="E27" s="147"/>
      <c r="F27" s="147"/>
      <c r="G27" s="147"/>
      <c r="H27" s="147"/>
      <c r="I27" s="147"/>
      <c r="J27" s="147"/>
      <c r="K27" s="147"/>
    </row>
    <row r="28" spans="2:11" ht="18" hidden="1" customHeight="1" x14ac:dyDescent="0.3">
      <c r="B28" s="138" t="s">
        <v>92</v>
      </c>
      <c r="C28" s="136" t="s">
        <v>117</v>
      </c>
      <c r="D28" s="146"/>
      <c r="E28" s="147"/>
      <c r="F28" s="147"/>
      <c r="G28" s="147"/>
      <c r="H28" s="147"/>
      <c r="I28" s="147"/>
      <c r="J28" s="147"/>
      <c r="K28" s="147"/>
    </row>
    <row r="29" spans="2:11" ht="18" hidden="1" customHeight="1" x14ac:dyDescent="0.3">
      <c r="B29" s="138" t="s">
        <v>92</v>
      </c>
      <c r="C29" s="136" t="s">
        <v>102</v>
      </c>
      <c r="D29" s="146"/>
      <c r="E29" s="147"/>
      <c r="F29" s="147"/>
      <c r="G29" s="147"/>
      <c r="H29" s="147"/>
      <c r="I29" s="147"/>
      <c r="J29" s="147"/>
      <c r="K29" s="147"/>
    </row>
    <row r="30" spans="2:11" ht="18" hidden="1" customHeight="1" x14ac:dyDescent="0.3">
      <c r="B30" s="138" t="s">
        <v>92</v>
      </c>
      <c r="C30" s="136" t="s">
        <v>104</v>
      </c>
      <c r="D30" s="146"/>
      <c r="E30" s="147"/>
      <c r="F30" s="147"/>
      <c r="G30" s="147"/>
      <c r="H30" s="147"/>
      <c r="I30" s="147"/>
      <c r="J30" s="147"/>
      <c r="K30" s="147"/>
    </row>
    <row r="31" spans="2:11" ht="42" hidden="1" customHeight="1" x14ac:dyDescent="0.3">
      <c r="B31" s="216" t="s">
        <v>105</v>
      </c>
      <c r="C31" s="216"/>
      <c r="D31" s="146"/>
      <c r="E31" s="147"/>
      <c r="F31" s="147"/>
      <c r="G31" s="147"/>
      <c r="H31" s="147"/>
      <c r="I31" s="147"/>
      <c r="J31" s="147"/>
      <c r="K31" s="147"/>
    </row>
    <row r="32" spans="2:11" ht="18" hidden="1" customHeight="1" x14ac:dyDescent="0.3">
      <c r="B32" s="138" t="s">
        <v>92</v>
      </c>
      <c r="C32" s="139" t="s">
        <v>116</v>
      </c>
      <c r="D32" s="146"/>
      <c r="E32" s="147"/>
      <c r="F32" s="147"/>
      <c r="G32" s="147"/>
      <c r="H32" s="147"/>
      <c r="I32" s="147"/>
      <c r="J32" s="147"/>
      <c r="K32" s="147"/>
    </row>
    <row r="33" spans="1:11" ht="18" hidden="1" customHeight="1" x14ac:dyDescent="0.3">
      <c r="B33" s="138" t="s">
        <v>92</v>
      </c>
      <c r="C33" s="136" t="s">
        <v>102</v>
      </c>
      <c r="D33" s="146"/>
      <c r="E33" s="147"/>
      <c r="F33" s="147"/>
      <c r="G33" s="147"/>
      <c r="H33" s="147"/>
      <c r="I33" s="147"/>
      <c r="J33" s="147"/>
      <c r="K33" s="147"/>
    </row>
    <row r="34" spans="1:11" ht="30.75" hidden="1" customHeight="1" x14ac:dyDescent="0.3">
      <c r="B34" s="216" t="s">
        <v>106</v>
      </c>
      <c r="C34" s="216"/>
      <c r="D34" s="146"/>
      <c r="E34" s="147"/>
      <c r="F34" s="147"/>
      <c r="G34" s="147"/>
      <c r="H34" s="147"/>
      <c r="I34" s="147"/>
      <c r="J34" s="147"/>
      <c r="K34" s="147"/>
    </row>
    <row r="35" spans="1:11" ht="18" hidden="1" customHeight="1" x14ac:dyDescent="0.3">
      <c r="B35" s="138" t="s">
        <v>92</v>
      </c>
      <c r="C35" s="136" t="s">
        <v>117</v>
      </c>
      <c r="D35" s="146"/>
      <c r="E35" s="147"/>
      <c r="F35" s="147"/>
      <c r="G35" s="147"/>
      <c r="H35" s="147"/>
      <c r="I35" s="147"/>
      <c r="J35" s="147"/>
      <c r="K35" s="147"/>
    </row>
    <row r="36" spans="1:11" ht="18" hidden="1" customHeight="1" x14ac:dyDescent="0.3">
      <c r="B36" s="138" t="s">
        <v>92</v>
      </c>
      <c r="C36" s="136" t="s">
        <v>102</v>
      </c>
      <c r="D36" s="146"/>
      <c r="E36" s="147"/>
      <c r="F36" s="147"/>
      <c r="G36" s="147"/>
      <c r="H36" s="147"/>
      <c r="I36" s="147"/>
      <c r="J36" s="147"/>
      <c r="K36" s="147"/>
    </row>
    <row r="37" spans="1:11" ht="18" hidden="1" customHeight="1" x14ac:dyDescent="0.3">
      <c r="B37" s="138" t="s">
        <v>92</v>
      </c>
      <c r="C37" s="136" t="s">
        <v>104</v>
      </c>
      <c r="D37" s="146"/>
      <c r="E37" s="147"/>
      <c r="F37" s="147"/>
      <c r="G37" s="147"/>
      <c r="H37" s="147"/>
      <c r="I37" s="147"/>
      <c r="J37" s="147"/>
      <c r="K37" s="147"/>
    </row>
    <row r="38" spans="1:11" ht="35.25" hidden="1" customHeight="1" x14ac:dyDescent="0.3">
      <c r="B38" s="216" t="s">
        <v>107</v>
      </c>
      <c r="C38" s="216"/>
      <c r="D38" s="146"/>
      <c r="E38" s="147"/>
      <c r="F38" s="147"/>
      <c r="G38" s="147"/>
      <c r="H38" s="147"/>
      <c r="I38" s="147"/>
      <c r="J38" s="147"/>
      <c r="K38" s="147"/>
    </row>
    <row r="39" spans="1:11" ht="18" hidden="1" customHeight="1" x14ac:dyDescent="0.3">
      <c r="B39" s="138" t="s">
        <v>92</v>
      </c>
      <c r="C39" s="136" t="s">
        <v>108</v>
      </c>
      <c r="D39" s="146"/>
      <c r="E39" s="147"/>
      <c r="F39" s="147"/>
      <c r="G39" s="147"/>
      <c r="H39" s="147"/>
      <c r="I39" s="147"/>
      <c r="J39" s="147"/>
      <c r="K39" s="147"/>
    </row>
    <row r="40" spans="1:11" ht="18" hidden="1" customHeight="1" x14ac:dyDescent="0.3">
      <c r="B40" s="138" t="s">
        <v>92</v>
      </c>
      <c r="C40" s="136" t="s">
        <v>102</v>
      </c>
      <c r="D40" s="146"/>
      <c r="E40" s="147"/>
      <c r="F40" s="147"/>
      <c r="G40" s="147"/>
      <c r="H40" s="147"/>
      <c r="I40" s="147"/>
      <c r="J40" s="147"/>
      <c r="K40" s="147"/>
    </row>
    <row r="41" spans="1:11" ht="18" hidden="1" customHeight="1" x14ac:dyDescent="0.3">
      <c r="B41" s="138" t="s">
        <v>92</v>
      </c>
      <c r="C41" s="136" t="s">
        <v>104</v>
      </c>
      <c r="D41" s="146"/>
      <c r="E41" s="147"/>
      <c r="F41" s="147"/>
      <c r="G41" s="147"/>
      <c r="H41" s="147"/>
      <c r="I41" s="147"/>
      <c r="J41" s="147"/>
      <c r="K41" s="147"/>
    </row>
    <row r="42" spans="1:11" ht="18" hidden="1" customHeight="1" x14ac:dyDescent="0.3">
      <c r="B42" s="138"/>
      <c r="C42" s="136"/>
      <c r="D42" s="146"/>
      <c r="E42" s="147"/>
      <c r="F42" s="147"/>
      <c r="G42" s="147"/>
      <c r="H42" s="147"/>
      <c r="I42" s="147"/>
      <c r="J42" s="147"/>
      <c r="K42" s="147"/>
    </row>
    <row r="43" spans="1:11" ht="18" hidden="1" customHeight="1" x14ac:dyDescent="0.3">
      <c r="B43" s="217" t="s">
        <v>118</v>
      </c>
      <c r="C43" s="217"/>
      <c r="D43" s="146"/>
      <c r="E43" s="147"/>
      <c r="F43" s="147"/>
      <c r="G43" s="147"/>
      <c r="H43" s="147"/>
      <c r="I43" s="147"/>
      <c r="J43" s="147"/>
      <c r="K43" s="147"/>
    </row>
    <row r="44" spans="1:11" hidden="1" x14ac:dyDescent="0.3">
      <c r="B44" s="138" t="s">
        <v>92</v>
      </c>
      <c r="C44" s="136" t="s">
        <v>109</v>
      </c>
      <c r="D44" s="146"/>
      <c r="E44" s="147"/>
      <c r="F44" s="147"/>
      <c r="G44" s="147"/>
      <c r="H44" s="147"/>
      <c r="I44" s="147"/>
      <c r="J44" s="147"/>
      <c r="K44" s="147"/>
    </row>
    <row r="45" spans="1:11" ht="18" hidden="1" customHeight="1" x14ac:dyDescent="0.3">
      <c r="B45" s="138" t="s">
        <v>92</v>
      </c>
      <c r="C45" s="136" t="s">
        <v>110</v>
      </c>
      <c r="D45" s="146"/>
      <c r="E45" s="147"/>
      <c r="F45" s="147"/>
      <c r="G45" s="147"/>
      <c r="H45" s="147"/>
      <c r="I45" s="147"/>
      <c r="J45" s="147"/>
      <c r="K45" s="147"/>
    </row>
    <row r="46" spans="1:11" ht="36" hidden="1" customHeight="1" x14ac:dyDescent="0.3">
      <c r="B46" s="138" t="s">
        <v>92</v>
      </c>
      <c r="C46" s="136" t="s">
        <v>111</v>
      </c>
    </row>
    <row r="47" spans="1:11" ht="18" hidden="1" customHeight="1" x14ac:dyDescent="0.3">
      <c r="B47" s="138" t="s">
        <v>92</v>
      </c>
      <c r="C47" s="136" t="s">
        <v>112</v>
      </c>
      <c r="D47" s="149"/>
    </row>
    <row r="48" spans="1:11" ht="18" hidden="1" customHeight="1" x14ac:dyDescent="0.3">
      <c r="A48" s="133"/>
      <c r="C48" s="140"/>
      <c r="D48" s="149"/>
    </row>
    <row r="49" spans="1:3" ht="36" customHeight="1" x14ac:dyDescent="0.3">
      <c r="A49" s="218"/>
      <c r="B49" s="218"/>
      <c r="C49" s="218"/>
    </row>
    <row r="50" spans="1:3" ht="18" customHeight="1" x14ac:dyDescent="0.3">
      <c r="A50" s="219" t="s">
        <v>113</v>
      </c>
      <c r="B50" s="219"/>
      <c r="C50" s="219"/>
    </row>
    <row r="51" spans="1:3" ht="18" customHeight="1" x14ac:dyDescent="0.3">
      <c r="A51" s="215" t="s">
        <v>114</v>
      </c>
      <c r="B51" s="215"/>
      <c r="C51" s="215"/>
    </row>
    <row r="52" spans="1:3" ht="18" customHeight="1" x14ac:dyDescent="0.3">
      <c r="B52" s="150"/>
      <c r="C52" s="150"/>
    </row>
    <row r="53" spans="1:3" ht="18" customHeight="1" x14ac:dyDescent="0.3">
      <c r="C53" s="151"/>
    </row>
    <row r="54" spans="1:3" ht="18" customHeight="1" x14ac:dyDescent="0.3">
      <c r="C54" s="140"/>
    </row>
    <row r="55" spans="1:3" ht="18" customHeight="1" x14ac:dyDescent="0.3">
      <c r="C55" s="151"/>
    </row>
    <row r="56" spans="1:3" ht="18" customHeight="1" x14ac:dyDescent="0.3">
      <c r="B56" s="140"/>
      <c r="C56" s="140"/>
    </row>
    <row r="57" spans="1:3" ht="18" customHeight="1" x14ac:dyDescent="0.3">
      <c r="B57" s="140"/>
      <c r="C57" s="140"/>
    </row>
    <row r="58" spans="1:3" ht="18" customHeight="1" x14ac:dyDescent="0.3">
      <c r="B58" s="140"/>
      <c r="C58" s="140"/>
    </row>
    <row r="59" spans="1:3" ht="18" customHeight="1" x14ac:dyDescent="0.3">
      <c r="B59" s="140"/>
      <c r="C59" s="140"/>
    </row>
    <row r="60" spans="1:3" ht="18" customHeight="1" x14ac:dyDescent="0.3">
      <c r="B60" s="140"/>
      <c r="C60" s="140"/>
    </row>
    <row r="61" spans="1:3" ht="18" customHeight="1" x14ac:dyDescent="0.3">
      <c r="B61" s="140"/>
      <c r="C61" s="140"/>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algorithmName="SHA-512" hashValue="9IraHRNrGEWcPBy7v4kjEBeq3HZ76cYtwQoFb2nichY6o4r9dm6UwNk+OMO9kje0OAE7KFB4pw1E+U/PMxg8Ag==" saltValue="jW7NYc5zRBfJ/XJtO259nQ==" spinCount="100000" sheet="1" objects="1" scenarios="1"/>
  <mergeCells count="13">
    <mergeCell ref="B27:C27"/>
    <mergeCell ref="A1:C1"/>
    <mergeCell ref="B12:C12"/>
    <mergeCell ref="B14:C14"/>
    <mergeCell ref="B21:C21"/>
    <mergeCell ref="B24:C24"/>
    <mergeCell ref="A51:C51"/>
    <mergeCell ref="B31:C31"/>
    <mergeCell ref="B34:C34"/>
    <mergeCell ref="B38:C38"/>
    <mergeCell ref="B43:C43"/>
    <mergeCell ref="A49:C49"/>
    <mergeCell ref="A50:C5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6E976-D47B-43CC-BEC1-F70212746422}">
  <dimension ref="A1:H5"/>
  <sheetViews>
    <sheetView workbookViewId="0">
      <selection activeCell="B3" sqref="B3:H3"/>
    </sheetView>
  </sheetViews>
  <sheetFormatPr defaultRowHeight="15" x14ac:dyDescent="0.25"/>
  <cols>
    <col min="1" max="1" width="27.5703125" customWidth="1"/>
    <col min="2" max="2" width="14.85546875" customWidth="1"/>
    <col min="3" max="3" width="13.140625" customWidth="1"/>
  </cols>
  <sheetData>
    <row r="1" spans="1:8" ht="60" customHeight="1" x14ac:dyDescent="0.25">
      <c r="A1" s="152" t="s">
        <v>119</v>
      </c>
      <c r="B1" s="221" t="s">
        <v>299</v>
      </c>
      <c r="C1" s="222"/>
      <c r="D1" s="222"/>
      <c r="E1" s="222"/>
      <c r="F1" s="222"/>
      <c r="G1" s="222"/>
      <c r="H1" s="222"/>
    </row>
    <row r="2" spans="1:8" ht="38.25" customHeight="1" x14ac:dyDescent="0.25">
      <c r="A2" s="152" t="s">
        <v>120</v>
      </c>
      <c r="B2" s="223">
        <v>5002004654</v>
      </c>
      <c r="C2" s="224"/>
      <c r="D2" s="224"/>
      <c r="E2" s="224"/>
      <c r="F2" s="224"/>
      <c r="G2" s="224"/>
      <c r="H2" s="225"/>
    </row>
    <row r="3" spans="1:8" ht="36" customHeight="1" x14ac:dyDescent="0.25">
      <c r="A3" s="152" t="s">
        <v>121</v>
      </c>
      <c r="B3" s="223" t="s">
        <v>378</v>
      </c>
      <c r="C3" s="224"/>
      <c r="D3" s="224"/>
      <c r="E3" s="224"/>
      <c r="F3" s="224"/>
      <c r="G3" s="224"/>
      <c r="H3" s="225"/>
    </row>
    <row r="4" spans="1:8" ht="15.75" x14ac:dyDescent="0.25">
      <c r="A4" s="153"/>
      <c r="B4" s="226"/>
      <c r="C4" s="227"/>
      <c r="D4" s="227"/>
      <c r="E4" s="227"/>
      <c r="F4" s="227"/>
      <c r="G4" s="227"/>
      <c r="H4" s="228"/>
    </row>
    <row r="5" spans="1:8" ht="31.5" customHeight="1" x14ac:dyDescent="0.25">
      <c r="A5" s="152" t="s">
        <v>122</v>
      </c>
      <c r="B5" s="229" t="s">
        <v>379</v>
      </c>
      <c r="C5" s="230"/>
      <c r="D5" s="230"/>
      <c r="E5" s="230"/>
      <c r="F5" s="230"/>
      <c r="G5" s="230"/>
      <c r="H5" s="231"/>
    </row>
  </sheetData>
  <sheetProtection algorithmName="SHA-512" hashValue="C/TTeFyNUhcrxoSx+DGc0VMU7jHnKALirZia1UN2L1IFkAdlvosAWFiAGGrT/aDl7xCoLwx+DwPZJMzp2aED+w==" saltValue="mN7pUCZZQ8Bwxkch24934g==" spinCount="100000" sheet="1" objects="1" scenarios="1"/>
  <mergeCells count="5">
    <mergeCell ref="B1:H1"/>
    <mergeCell ref="B2:H2"/>
    <mergeCell ref="B3:H3"/>
    <mergeCell ref="B4:H4"/>
    <mergeCell ref="B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CCF1-E686-4FD7-8AFA-F19DD1D64121}">
  <dimension ref="A1:C22"/>
  <sheetViews>
    <sheetView workbookViewId="0">
      <selection activeCell="C22" sqref="C22"/>
    </sheetView>
  </sheetViews>
  <sheetFormatPr defaultRowHeight="15" x14ac:dyDescent="0.25"/>
  <cols>
    <col min="1" max="1" width="33" customWidth="1"/>
    <col min="2" max="2" width="11.7109375" customWidth="1"/>
    <col min="3" max="3" width="58.85546875" customWidth="1"/>
  </cols>
  <sheetData>
    <row r="1" spans="1:3" x14ac:dyDescent="0.25">
      <c r="A1" s="232" t="str">
        <f>+[1]BASIC!A1</f>
        <v>Name of Package :</v>
      </c>
      <c r="B1" s="232"/>
      <c r="C1" s="232"/>
    </row>
    <row r="2" spans="1:3" ht="49.5" customHeight="1" x14ac:dyDescent="0.25">
      <c r="A2" s="233" t="str">
        <f>Basic!B1</f>
        <v>Construction of 765/400/220 kV AIS Extension Package - Substation Package: SS-02 (i) 02 nos. of 765 kV line bays at 765/400/220 kV Vataman  for termination of Saurashtra - Vataman 765kV D/C line of InSTS (2 nos. bays including associated tie bays).</v>
      </c>
      <c r="B2" s="233"/>
      <c r="C2" s="233"/>
    </row>
    <row r="3" spans="1:3" x14ac:dyDescent="0.25">
      <c r="A3" s="154"/>
      <c r="B3" s="154"/>
      <c r="C3" s="154"/>
    </row>
    <row r="4" spans="1:3" x14ac:dyDescent="0.25">
      <c r="A4" s="234" t="s">
        <v>123</v>
      </c>
      <c r="B4" s="234"/>
      <c r="C4" s="234"/>
    </row>
    <row r="5" spans="1:3" ht="16.5" x14ac:dyDescent="0.25">
      <c r="A5" s="155"/>
      <c r="B5" s="155"/>
      <c r="C5" s="156"/>
    </row>
    <row r="6" spans="1:3" ht="33" x14ac:dyDescent="0.25">
      <c r="A6" s="157" t="s">
        <v>124</v>
      </c>
      <c r="B6" s="158"/>
      <c r="C6" s="159" t="s">
        <v>125</v>
      </c>
    </row>
    <row r="7" spans="1:3" ht="16.5" x14ac:dyDescent="0.25">
      <c r="A7" s="160"/>
      <c r="B7" s="160"/>
      <c r="C7" s="161"/>
    </row>
    <row r="8" spans="1:3" ht="16.5" x14ac:dyDescent="0.25">
      <c r="A8" s="162" t="str">
        <f>IF(C6="Individual Firm","Name of Sole Bidder [Individual Firm]",IF(C6="Licensee of a Manufacturer","Name of Bidder [Licensee]",IF(C6="Representative of a Manufacturer","Name of Bidder [Authorised Representative]","Name of Lead Partner")))</f>
        <v>Name of Sole Bidder [Individual Firm]</v>
      </c>
      <c r="B8" s="163"/>
      <c r="C8" s="164"/>
    </row>
    <row r="9" spans="1:3" ht="33" x14ac:dyDescent="0.25">
      <c r="A9" s="165" t="s">
        <v>126</v>
      </c>
      <c r="B9" s="166"/>
      <c r="C9" s="164"/>
    </row>
    <row r="10" spans="1:3" ht="16.5" x14ac:dyDescent="0.25">
      <c r="A10" s="167"/>
      <c r="B10" s="168"/>
      <c r="C10" s="164"/>
    </row>
    <row r="11" spans="1:3" ht="16.5" x14ac:dyDescent="0.25">
      <c r="A11" s="169"/>
      <c r="B11" s="170"/>
      <c r="C11" s="164" t="s">
        <v>127</v>
      </c>
    </row>
    <row r="12" spans="1:3" ht="16.5" x14ac:dyDescent="0.25">
      <c r="A12" s="156"/>
      <c r="B12" s="156"/>
      <c r="C12" s="160"/>
    </row>
    <row r="13" spans="1:3" ht="16.5" x14ac:dyDescent="0.25">
      <c r="A13" s="162" t="str">
        <f>IF(C6="Individual Firm","",IF(C6="Licensee of a Manufacturer","Name of Manufacturer [Licenser]",IF(C6="Representative of a Manufacturer","Name of Manufacturer","Name of Other Partner")))</f>
        <v/>
      </c>
      <c r="B13" s="163"/>
      <c r="C13" s="164" t="s">
        <v>127</v>
      </c>
    </row>
    <row r="14" spans="1:3" ht="16.5" x14ac:dyDescent="0.25">
      <c r="A14" s="171"/>
      <c r="B14" s="166"/>
      <c r="C14" s="164" t="s">
        <v>127</v>
      </c>
    </row>
    <row r="15" spans="1:3" ht="16.5" x14ac:dyDescent="0.25">
      <c r="A15" s="167"/>
      <c r="B15" s="168"/>
      <c r="C15" s="164" t="s">
        <v>127</v>
      </c>
    </row>
    <row r="16" spans="1:3" ht="16.5" x14ac:dyDescent="0.25">
      <c r="A16" s="235"/>
      <c r="B16" s="235"/>
      <c r="C16" s="164" t="s">
        <v>127</v>
      </c>
    </row>
    <row r="17" spans="1:3" ht="16.5" x14ac:dyDescent="0.25">
      <c r="A17" s="156"/>
      <c r="B17" s="156"/>
      <c r="C17" s="160"/>
    </row>
    <row r="18" spans="1:3" ht="16.5" x14ac:dyDescent="0.25">
      <c r="A18" s="172" t="s">
        <v>128</v>
      </c>
      <c r="B18" s="173"/>
      <c r="C18" s="174"/>
    </row>
    <row r="19" spans="1:3" ht="16.5" x14ac:dyDescent="0.25">
      <c r="A19" s="172" t="s">
        <v>129</v>
      </c>
      <c r="B19" s="173"/>
      <c r="C19" s="164"/>
    </row>
    <row r="20" spans="1:3" ht="16.5" x14ac:dyDescent="0.25">
      <c r="A20" s="175"/>
      <c r="B20" s="175"/>
      <c r="C20" s="175"/>
    </row>
    <row r="21" spans="1:3" ht="16.5" x14ac:dyDescent="0.25">
      <c r="A21" s="172" t="s">
        <v>130</v>
      </c>
      <c r="B21" s="173"/>
      <c r="C21" s="176"/>
    </row>
    <row r="22" spans="1:3" ht="16.5" x14ac:dyDescent="0.25">
      <c r="A22" s="172" t="s">
        <v>131</v>
      </c>
      <c r="B22" s="173"/>
      <c r="C22" s="164"/>
    </row>
  </sheetData>
  <sheetProtection algorithmName="SHA-512" hashValue="6fy9lTPKuHVYTYWoGsSS8QI0Wwqcajjjqp2UDo9QrBQFHd94gVkyjynq2ja82ePQ8bVilEcsIJ6BAu6N6Xgy/g==" saltValue="xZxTc+rYWizOEh5IVn6rug==" spinCount="100000" sheet="1" objects="1" scenarios="1"/>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xr:uid="{4177CFC4-91B6-476B-99B3-8CFB24552020}">
      <formula1>$AA$2:$AA$5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ABB-2B6D-4603-B4D0-7E7C0E0AA229}">
  <sheetPr codeName="Sheet4"/>
  <dimension ref="A1:O1353"/>
  <sheetViews>
    <sheetView topLeftCell="A74" zoomScaleNormal="100" workbookViewId="0">
      <selection activeCell="J82" sqref="J82"/>
    </sheetView>
  </sheetViews>
  <sheetFormatPr defaultRowHeight="13.5" x14ac:dyDescent="0.25"/>
  <cols>
    <col min="1" max="1" width="10.28515625" style="203" customWidth="1"/>
    <col min="2" max="2" width="34.5703125" style="203" customWidth="1"/>
    <col min="3" max="3" width="13.28515625" style="210" customWidth="1"/>
    <col min="4" max="4" width="15.28515625" style="203" customWidth="1"/>
    <col min="5" max="6" width="17.42578125" style="203" customWidth="1"/>
    <col min="7" max="7" width="73.28515625" style="203" customWidth="1"/>
    <col min="8" max="8" width="8.42578125" style="203" customWidth="1"/>
    <col min="9" max="9" width="10.28515625" style="203" customWidth="1"/>
    <col min="10" max="10" width="17.5703125" style="203" customWidth="1"/>
    <col min="11" max="11" width="12.85546875" style="203" customWidth="1"/>
    <col min="12" max="12" width="11.7109375" style="203" customWidth="1"/>
    <col min="13" max="239" width="9.140625" style="203"/>
    <col min="240" max="240" width="5.85546875" style="203" customWidth="1"/>
    <col min="241" max="241" width="8.42578125" style="203" customWidth="1"/>
    <col min="242" max="242" width="64.7109375" style="203" customWidth="1"/>
    <col min="243" max="244" width="8" style="203" customWidth="1"/>
    <col min="245" max="245" width="9.42578125" style="203" customWidth="1"/>
    <col min="246" max="246" width="9.85546875" style="203" customWidth="1"/>
    <col min="247" max="247" width="12.85546875" style="203" customWidth="1"/>
    <col min="248" max="495" width="9.140625" style="203"/>
    <col min="496" max="496" width="5.85546875" style="203" customWidth="1"/>
    <col min="497" max="497" width="8.42578125" style="203" customWidth="1"/>
    <col min="498" max="498" width="64.7109375" style="203" customWidth="1"/>
    <col min="499" max="500" width="8" style="203" customWidth="1"/>
    <col min="501" max="501" width="9.42578125" style="203" customWidth="1"/>
    <col min="502" max="502" width="9.85546875" style="203" customWidth="1"/>
    <col min="503" max="503" width="12.85546875" style="203" customWidth="1"/>
    <col min="504" max="751" width="9.140625" style="203"/>
    <col min="752" max="752" width="5.85546875" style="203" customWidth="1"/>
    <col min="753" max="753" width="8.42578125" style="203" customWidth="1"/>
    <col min="754" max="754" width="64.7109375" style="203" customWidth="1"/>
    <col min="755" max="756" width="8" style="203" customWidth="1"/>
    <col min="757" max="757" width="9.42578125" style="203" customWidth="1"/>
    <col min="758" max="758" width="9.85546875" style="203" customWidth="1"/>
    <col min="759" max="759" width="12.85546875" style="203" customWidth="1"/>
    <col min="760" max="1007" width="9.140625" style="203"/>
    <col min="1008" max="1008" width="5.85546875" style="203" customWidth="1"/>
    <col min="1009" max="1009" width="8.42578125" style="203" customWidth="1"/>
    <col min="1010" max="1010" width="64.7109375" style="203" customWidth="1"/>
    <col min="1011" max="1012" width="8" style="203" customWidth="1"/>
    <col min="1013" max="1013" width="9.42578125" style="203" customWidth="1"/>
    <col min="1014" max="1014" width="9.85546875" style="203" customWidth="1"/>
    <col min="1015" max="1015" width="12.85546875" style="203" customWidth="1"/>
    <col min="1016" max="1263" width="9.140625" style="203"/>
    <col min="1264" max="1264" width="5.85546875" style="203" customWidth="1"/>
    <col min="1265" max="1265" width="8.42578125" style="203" customWidth="1"/>
    <col min="1266" max="1266" width="64.7109375" style="203" customWidth="1"/>
    <col min="1267" max="1268" width="8" style="203" customWidth="1"/>
    <col min="1269" max="1269" width="9.42578125" style="203" customWidth="1"/>
    <col min="1270" max="1270" width="9.85546875" style="203" customWidth="1"/>
    <col min="1271" max="1271" width="12.85546875" style="203" customWidth="1"/>
    <col min="1272" max="1519" width="9.140625" style="203"/>
    <col min="1520" max="1520" width="5.85546875" style="203" customWidth="1"/>
    <col min="1521" max="1521" width="8.42578125" style="203" customWidth="1"/>
    <col min="1522" max="1522" width="64.7109375" style="203" customWidth="1"/>
    <col min="1523" max="1524" width="8" style="203" customWidth="1"/>
    <col min="1525" max="1525" width="9.42578125" style="203" customWidth="1"/>
    <col min="1526" max="1526" width="9.85546875" style="203" customWidth="1"/>
    <col min="1527" max="1527" width="12.85546875" style="203" customWidth="1"/>
    <col min="1528" max="1775" width="9.140625" style="203"/>
    <col min="1776" max="1776" width="5.85546875" style="203" customWidth="1"/>
    <col min="1777" max="1777" width="8.42578125" style="203" customWidth="1"/>
    <col min="1778" max="1778" width="64.7109375" style="203" customWidth="1"/>
    <col min="1779" max="1780" width="8" style="203" customWidth="1"/>
    <col min="1781" max="1781" width="9.42578125" style="203" customWidth="1"/>
    <col min="1782" max="1782" width="9.85546875" style="203" customWidth="1"/>
    <col min="1783" max="1783" width="12.85546875" style="203" customWidth="1"/>
    <col min="1784" max="2031" width="9.140625" style="203"/>
    <col min="2032" max="2032" width="5.85546875" style="203" customWidth="1"/>
    <col min="2033" max="2033" width="8.42578125" style="203" customWidth="1"/>
    <col min="2034" max="2034" width="64.7109375" style="203" customWidth="1"/>
    <col min="2035" max="2036" width="8" style="203" customWidth="1"/>
    <col min="2037" max="2037" width="9.42578125" style="203" customWidth="1"/>
    <col min="2038" max="2038" width="9.85546875" style="203" customWidth="1"/>
    <col min="2039" max="2039" width="12.85546875" style="203" customWidth="1"/>
    <col min="2040" max="2287" width="9.140625" style="203"/>
    <col min="2288" max="2288" width="5.85546875" style="203" customWidth="1"/>
    <col min="2289" max="2289" width="8.42578125" style="203" customWidth="1"/>
    <col min="2290" max="2290" width="64.7109375" style="203" customWidth="1"/>
    <col min="2291" max="2292" width="8" style="203" customWidth="1"/>
    <col min="2293" max="2293" width="9.42578125" style="203" customWidth="1"/>
    <col min="2294" max="2294" width="9.85546875" style="203" customWidth="1"/>
    <col min="2295" max="2295" width="12.85546875" style="203" customWidth="1"/>
    <col min="2296" max="2543" width="9.140625" style="203"/>
    <col min="2544" max="2544" width="5.85546875" style="203" customWidth="1"/>
    <col min="2545" max="2545" width="8.42578125" style="203" customWidth="1"/>
    <col min="2546" max="2546" width="64.7109375" style="203" customWidth="1"/>
    <col min="2547" max="2548" width="8" style="203" customWidth="1"/>
    <col min="2549" max="2549" width="9.42578125" style="203" customWidth="1"/>
    <col min="2550" max="2550" width="9.85546875" style="203" customWidth="1"/>
    <col min="2551" max="2551" width="12.85546875" style="203" customWidth="1"/>
    <col min="2552" max="2799" width="9.140625" style="203"/>
    <col min="2800" max="2800" width="5.85546875" style="203" customWidth="1"/>
    <col min="2801" max="2801" width="8.42578125" style="203" customWidth="1"/>
    <col min="2802" max="2802" width="64.7109375" style="203" customWidth="1"/>
    <col min="2803" max="2804" width="8" style="203" customWidth="1"/>
    <col min="2805" max="2805" width="9.42578125" style="203" customWidth="1"/>
    <col min="2806" max="2806" width="9.85546875" style="203" customWidth="1"/>
    <col min="2807" max="2807" width="12.85546875" style="203" customWidth="1"/>
    <col min="2808" max="3055" width="9.140625" style="203"/>
    <col min="3056" max="3056" width="5.85546875" style="203" customWidth="1"/>
    <col min="3057" max="3057" width="8.42578125" style="203" customWidth="1"/>
    <col min="3058" max="3058" width="64.7109375" style="203" customWidth="1"/>
    <col min="3059" max="3060" width="8" style="203" customWidth="1"/>
    <col min="3061" max="3061" width="9.42578125" style="203" customWidth="1"/>
    <col min="3062" max="3062" width="9.85546875" style="203" customWidth="1"/>
    <col min="3063" max="3063" width="12.85546875" style="203" customWidth="1"/>
    <col min="3064" max="3311" width="9.140625" style="203"/>
    <col min="3312" max="3312" width="5.85546875" style="203" customWidth="1"/>
    <col min="3313" max="3313" width="8.42578125" style="203" customWidth="1"/>
    <col min="3314" max="3314" width="64.7109375" style="203" customWidth="1"/>
    <col min="3315" max="3316" width="8" style="203" customWidth="1"/>
    <col min="3317" max="3317" width="9.42578125" style="203" customWidth="1"/>
    <col min="3318" max="3318" width="9.85546875" style="203" customWidth="1"/>
    <col min="3319" max="3319" width="12.85546875" style="203" customWidth="1"/>
    <col min="3320" max="3567" width="9.140625" style="203"/>
    <col min="3568" max="3568" width="5.85546875" style="203" customWidth="1"/>
    <col min="3569" max="3569" width="8.42578125" style="203" customWidth="1"/>
    <col min="3570" max="3570" width="64.7109375" style="203" customWidth="1"/>
    <col min="3571" max="3572" width="8" style="203" customWidth="1"/>
    <col min="3573" max="3573" width="9.42578125" style="203" customWidth="1"/>
    <col min="3574" max="3574" width="9.85546875" style="203" customWidth="1"/>
    <col min="3575" max="3575" width="12.85546875" style="203" customWidth="1"/>
    <col min="3576" max="3823" width="9.140625" style="203"/>
    <col min="3824" max="3824" width="5.85546875" style="203" customWidth="1"/>
    <col min="3825" max="3825" width="8.42578125" style="203" customWidth="1"/>
    <col min="3826" max="3826" width="64.7109375" style="203" customWidth="1"/>
    <col min="3827" max="3828" width="8" style="203" customWidth="1"/>
    <col min="3829" max="3829" width="9.42578125" style="203" customWidth="1"/>
    <col min="3830" max="3830" width="9.85546875" style="203" customWidth="1"/>
    <col min="3831" max="3831" width="12.85546875" style="203" customWidth="1"/>
    <col min="3832" max="4079" width="9.140625" style="203"/>
    <col min="4080" max="4080" width="5.85546875" style="203" customWidth="1"/>
    <col min="4081" max="4081" width="8.42578125" style="203" customWidth="1"/>
    <col min="4082" max="4082" width="64.7109375" style="203" customWidth="1"/>
    <col min="4083" max="4084" width="8" style="203" customWidth="1"/>
    <col min="4085" max="4085" width="9.42578125" style="203" customWidth="1"/>
    <col min="4086" max="4086" width="9.85546875" style="203" customWidth="1"/>
    <col min="4087" max="4087" width="12.85546875" style="203" customWidth="1"/>
    <col min="4088" max="4335" width="9.140625" style="203"/>
    <col min="4336" max="4336" width="5.85546875" style="203" customWidth="1"/>
    <col min="4337" max="4337" width="8.42578125" style="203" customWidth="1"/>
    <col min="4338" max="4338" width="64.7109375" style="203" customWidth="1"/>
    <col min="4339" max="4340" width="8" style="203" customWidth="1"/>
    <col min="4341" max="4341" width="9.42578125" style="203" customWidth="1"/>
    <col min="4342" max="4342" width="9.85546875" style="203" customWidth="1"/>
    <col min="4343" max="4343" width="12.85546875" style="203" customWidth="1"/>
    <col min="4344" max="4591" width="9.140625" style="203"/>
    <col min="4592" max="4592" width="5.85546875" style="203" customWidth="1"/>
    <col min="4593" max="4593" width="8.42578125" style="203" customWidth="1"/>
    <col min="4594" max="4594" width="64.7109375" style="203" customWidth="1"/>
    <col min="4595" max="4596" width="8" style="203" customWidth="1"/>
    <col min="4597" max="4597" width="9.42578125" style="203" customWidth="1"/>
    <col min="4598" max="4598" width="9.85546875" style="203" customWidth="1"/>
    <col min="4599" max="4599" width="12.85546875" style="203" customWidth="1"/>
    <col min="4600" max="4847" width="9.140625" style="203"/>
    <col min="4848" max="4848" width="5.85546875" style="203" customWidth="1"/>
    <col min="4849" max="4849" width="8.42578125" style="203" customWidth="1"/>
    <col min="4850" max="4850" width="64.7109375" style="203" customWidth="1"/>
    <col min="4851" max="4852" width="8" style="203" customWidth="1"/>
    <col min="4853" max="4853" width="9.42578125" style="203" customWidth="1"/>
    <col min="4854" max="4854" width="9.85546875" style="203" customWidth="1"/>
    <col min="4855" max="4855" width="12.85546875" style="203" customWidth="1"/>
    <col min="4856" max="5103" width="9.140625" style="203"/>
    <col min="5104" max="5104" width="5.85546875" style="203" customWidth="1"/>
    <col min="5105" max="5105" width="8.42578125" style="203" customWidth="1"/>
    <col min="5106" max="5106" width="64.7109375" style="203" customWidth="1"/>
    <col min="5107" max="5108" width="8" style="203" customWidth="1"/>
    <col min="5109" max="5109" width="9.42578125" style="203" customWidth="1"/>
    <col min="5110" max="5110" width="9.85546875" style="203" customWidth="1"/>
    <col min="5111" max="5111" width="12.85546875" style="203" customWidth="1"/>
    <col min="5112" max="5359" width="9.140625" style="203"/>
    <col min="5360" max="5360" width="5.85546875" style="203" customWidth="1"/>
    <col min="5361" max="5361" width="8.42578125" style="203" customWidth="1"/>
    <col min="5362" max="5362" width="64.7109375" style="203" customWidth="1"/>
    <col min="5363" max="5364" width="8" style="203" customWidth="1"/>
    <col min="5365" max="5365" width="9.42578125" style="203" customWidth="1"/>
    <col min="5366" max="5366" width="9.85546875" style="203" customWidth="1"/>
    <col min="5367" max="5367" width="12.85546875" style="203" customWidth="1"/>
    <col min="5368" max="5615" width="9.140625" style="203"/>
    <col min="5616" max="5616" width="5.85546875" style="203" customWidth="1"/>
    <col min="5617" max="5617" width="8.42578125" style="203" customWidth="1"/>
    <col min="5618" max="5618" width="64.7109375" style="203" customWidth="1"/>
    <col min="5619" max="5620" width="8" style="203" customWidth="1"/>
    <col min="5621" max="5621" width="9.42578125" style="203" customWidth="1"/>
    <col min="5622" max="5622" width="9.85546875" style="203" customWidth="1"/>
    <col min="5623" max="5623" width="12.85546875" style="203" customWidth="1"/>
    <col min="5624" max="5871" width="9.140625" style="203"/>
    <col min="5872" max="5872" width="5.85546875" style="203" customWidth="1"/>
    <col min="5873" max="5873" width="8.42578125" style="203" customWidth="1"/>
    <col min="5874" max="5874" width="64.7109375" style="203" customWidth="1"/>
    <col min="5875" max="5876" width="8" style="203" customWidth="1"/>
    <col min="5877" max="5877" width="9.42578125" style="203" customWidth="1"/>
    <col min="5878" max="5878" width="9.85546875" style="203" customWidth="1"/>
    <col min="5879" max="5879" width="12.85546875" style="203" customWidth="1"/>
    <col min="5880" max="6127" width="9.140625" style="203"/>
    <col min="6128" max="6128" width="5.85546875" style="203" customWidth="1"/>
    <col min="6129" max="6129" width="8.42578125" style="203" customWidth="1"/>
    <col min="6130" max="6130" width="64.7109375" style="203" customWidth="1"/>
    <col min="6131" max="6132" width="8" style="203" customWidth="1"/>
    <col min="6133" max="6133" width="9.42578125" style="203" customWidth="1"/>
    <col min="6134" max="6134" width="9.85546875" style="203" customWidth="1"/>
    <col min="6135" max="6135" width="12.85546875" style="203" customWidth="1"/>
    <col min="6136" max="6383" width="9.140625" style="203"/>
    <col min="6384" max="6384" width="5.85546875" style="203" customWidth="1"/>
    <col min="6385" max="6385" width="8.42578125" style="203" customWidth="1"/>
    <col min="6386" max="6386" width="64.7109375" style="203" customWidth="1"/>
    <col min="6387" max="6388" width="8" style="203" customWidth="1"/>
    <col min="6389" max="6389" width="9.42578125" style="203" customWidth="1"/>
    <col min="6390" max="6390" width="9.85546875" style="203" customWidth="1"/>
    <col min="6391" max="6391" width="12.85546875" style="203" customWidth="1"/>
    <col min="6392" max="6639" width="9.140625" style="203"/>
    <col min="6640" max="6640" width="5.85546875" style="203" customWidth="1"/>
    <col min="6641" max="6641" width="8.42578125" style="203" customWidth="1"/>
    <col min="6642" max="6642" width="64.7109375" style="203" customWidth="1"/>
    <col min="6643" max="6644" width="8" style="203" customWidth="1"/>
    <col min="6645" max="6645" width="9.42578125" style="203" customWidth="1"/>
    <col min="6646" max="6646" width="9.85546875" style="203" customWidth="1"/>
    <col min="6647" max="6647" width="12.85546875" style="203" customWidth="1"/>
    <col min="6648" max="6895" width="9.140625" style="203"/>
    <col min="6896" max="6896" width="5.85546875" style="203" customWidth="1"/>
    <col min="6897" max="6897" width="8.42578125" style="203" customWidth="1"/>
    <col min="6898" max="6898" width="64.7109375" style="203" customWidth="1"/>
    <col min="6899" max="6900" width="8" style="203" customWidth="1"/>
    <col min="6901" max="6901" width="9.42578125" style="203" customWidth="1"/>
    <col min="6902" max="6902" width="9.85546875" style="203" customWidth="1"/>
    <col min="6903" max="6903" width="12.85546875" style="203" customWidth="1"/>
    <col min="6904" max="7151" width="9.140625" style="203"/>
    <col min="7152" max="7152" width="5.85546875" style="203" customWidth="1"/>
    <col min="7153" max="7153" width="8.42578125" style="203" customWidth="1"/>
    <col min="7154" max="7154" width="64.7109375" style="203" customWidth="1"/>
    <col min="7155" max="7156" width="8" style="203" customWidth="1"/>
    <col min="7157" max="7157" width="9.42578125" style="203" customWidth="1"/>
    <col min="7158" max="7158" width="9.85546875" style="203" customWidth="1"/>
    <col min="7159" max="7159" width="12.85546875" style="203" customWidth="1"/>
    <col min="7160" max="7407" width="9.140625" style="203"/>
    <col min="7408" max="7408" width="5.85546875" style="203" customWidth="1"/>
    <col min="7409" max="7409" width="8.42578125" style="203" customWidth="1"/>
    <col min="7410" max="7410" width="64.7109375" style="203" customWidth="1"/>
    <col min="7411" max="7412" width="8" style="203" customWidth="1"/>
    <col min="7413" max="7413" width="9.42578125" style="203" customWidth="1"/>
    <col min="7414" max="7414" width="9.85546875" style="203" customWidth="1"/>
    <col min="7415" max="7415" width="12.85546875" style="203" customWidth="1"/>
    <col min="7416" max="7663" width="9.140625" style="203"/>
    <col min="7664" max="7664" width="5.85546875" style="203" customWidth="1"/>
    <col min="7665" max="7665" width="8.42578125" style="203" customWidth="1"/>
    <col min="7666" max="7666" width="64.7109375" style="203" customWidth="1"/>
    <col min="7667" max="7668" width="8" style="203" customWidth="1"/>
    <col min="7669" max="7669" width="9.42578125" style="203" customWidth="1"/>
    <col min="7670" max="7670" width="9.85546875" style="203" customWidth="1"/>
    <col min="7671" max="7671" width="12.85546875" style="203" customWidth="1"/>
    <col min="7672" max="7919" width="9.140625" style="203"/>
    <col min="7920" max="7920" width="5.85546875" style="203" customWidth="1"/>
    <col min="7921" max="7921" width="8.42578125" style="203" customWidth="1"/>
    <col min="7922" max="7922" width="64.7109375" style="203" customWidth="1"/>
    <col min="7923" max="7924" width="8" style="203" customWidth="1"/>
    <col min="7925" max="7925" width="9.42578125" style="203" customWidth="1"/>
    <col min="7926" max="7926" width="9.85546875" style="203" customWidth="1"/>
    <col min="7927" max="7927" width="12.85546875" style="203" customWidth="1"/>
    <col min="7928" max="8175" width="9.140625" style="203"/>
    <col min="8176" max="8176" width="5.85546875" style="203" customWidth="1"/>
    <col min="8177" max="8177" width="8.42578125" style="203" customWidth="1"/>
    <col min="8178" max="8178" width="64.7109375" style="203" customWidth="1"/>
    <col min="8179" max="8180" width="8" style="203" customWidth="1"/>
    <col min="8181" max="8181" width="9.42578125" style="203" customWidth="1"/>
    <col min="8182" max="8182" width="9.85546875" style="203" customWidth="1"/>
    <col min="8183" max="8183" width="12.85546875" style="203" customWidth="1"/>
    <col min="8184" max="8431" width="9.140625" style="203"/>
    <col min="8432" max="8432" width="5.85546875" style="203" customWidth="1"/>
    <col min="8433" max="8433" width="8.42578125" style="203" customWidth="1"/>
    <col min="8434" max="8434" width="64.7109375" style="203" customWidth="1"/>
    <col min="8435" max="8436" width="8" style="203" customWidth="1"/>
    <col min="8437" max="8437" width="9.42578125" style="203" customWidth="1"/>
    <col min="8438" max="8438" width="9.85546875" style="203" customWidth="1"/>
    <col min="8439" max="8439" width="12.85546875" style="203" customWidth="1"/>
    <col min="8440" max="8687" width="9.140625" style="203"/>
    <col min="8688" max="8688" width="5.85546875" style="203" customWidth="1"/>
    <col min="8689" max="8689" width="8.42578125" style="203" customWidth="1"/>
    <col min="8690" max="8690" width="64.7109375" style="203" customWidth="1"/>
    <col min="8691" max="8692" width="8" style="203" customWidth="1"/>
    <col min="8693" max="8693" width="9.42578125" style="203" customWidth="1"/>
    <col min="8694" max="8694" width="9.85546875" style="203" customWidth="1"/>
    <col min="8695" max="8695" width="12.85546875" style="203" customWidth="1"/>
    <col min="8696" max="8943" width="9.140625" style="203"/>
    <col min="8944" max="8944" width="5.85546875" style="203" customWidth="1"/>
    <col min="8945" max="8945" width="8.42578125" style="203" customWidth="1"/>
    <col min="8946" max="8946" width="64.7109375" style="203" customWidth="1"/>
    <col min="8947" max="8948" width="8" style="203" customWidth="1"/>
    <col min="8949" max="8949" width="9.42578125" style="203" customWidth="1"/>
    <col min="8950" max="8950" width="9.85546875" style="203" customWidth="1"/>
    <col min="8951" max="8951" width="12.85546875" style="203" customWidth="1"/>
    <col min="8952" max="9199" width="9.140625" style="203"/>
    <col min="9200" max="9200" width="5.85546875" style="203" customWidth="1"/>
    <col min="9201" max="9201" width="8.42578125" style="203" customWidth="1"/>
    <col min="9202" max="9202" width="64.7109375" style="203" customWidth="1"/>
    <col min="9203" max="9204" width="8" style="203" customWidth="1"/>
    <col min="9205" max="9205" width="9.42578125" style="203" customWidth="1"/>
    <col min="9206" max="9206" width="9.85546875" style="203" customWidth="1"/>
    <col min="9207" max="9207" width="12.85546875" style="203" customWidth="1"/>
    <col min="9208" max="9455" width="9.140625" style="203"/>
    <col min="9456" max="9456" width="5.85546875" style="203" customWidth="1"/>
    <col min="9457" max="9457" width="8.42578125" style="203" customWidth="1"/>
    <col min="9458" max="9458" width="64.7109375" style="203" customWidth="1"/>
    <col min="9459" max="9460" width="8" style="203" customWidth="1"/>
    <col min="9461" max="9461" width="9.42578125" style="203" customWidth="1"/>
    <col min="9462" max="9462" width="9.85546875" style="203" customWidth="1"/>
    <col min="9463" max="9463" width="12.85546875" style="203" customWidth="1"/>
    <col min="9464" max="9711" width="9.140625" style="203"/>
    <col min="9712" max="9712" width="5.85546875" style="203" customWidth="1"/>
    <col min="9713" max="9713" width="8.42578125" style="203" customWidth="1"/>
    <col min="9714" max="9714" width="64.7109375" style="203" customWidth="1"/>
    <col min="9715" max="9716" width="8" style="203" customWidth="1"/>
    <col min="9717" max="9717" width="9.42578125" style="203" customWidth="1"/>
    <col min="9718" max="9718" width="9.85546875" style="203" customWidth="1"/>
    <col min="9719" max="9719" width="12.85546875" style="203" customWidth="1"/>
    <col min="9720" max="9967" width="9.140625" style="203"/>
    <col min="9968" max="9968" width="5.85546875" style="203" customWidth="1"/>
    <col min="9969" max="9969" width="8.42578125" style="203" customWidth="1"/>
    <col min="9970" max="9970" width="64.7109375" style="203" customWidth="1"/>
    <col min="9971" max="9972" width="8" style="203" customWidth="1"/>
    <col min="9973" max="9973" width="9.42578125" style="203" customWidth="1"/>
    <col min="9974" max="9974" width="9.85546875" style="203" customWidth="1"/>
    <col min="9975" max="9975" width="12.85546875" style="203" customWidth="1"/>
    <col min="9976" max="10223" width="9.140625" style="203"/>
    <col min="10224" max="10224" width="5.85546875" style="203" customWidth="1"/>
    <col min="10225" max="10225" width="8.42578125" style="203" customWidth="1"/>
    <col min="10226" max="10226" width="64.7109375" style="203" customWidth="1"/>
    <col min="10227" max="10228" width="8" style="203" customWidth="1"/>
    <col min="10229" max="10229" width="9.42578125" style="203" customWidth="1"/>
    <col min="10230" max="10230" width="9.85546875" style="203" customWidth="1"/>
    <col min="10231" max="10231" width="12.85546875" style="203" customWidth="1"/>
    <col min="10232" max="10479" width="9.140625" style="203"/>
    <col min="10480" max="10480" width="5.85546875" style="203" customWidth="1"/>
    <col min="10481" max="10481" width="8.42578125" style="203" customWidth="1"/>
    <col min="10482" max="10482" width="64.7109375" style="203" customWidth="1"/>
    <col min="10483" max="10484" width="8" style="203" customWidth="1"/>
    <col min="10485" max="10485" width="9.42578125" style="203" customWidth="1"/>
    <col min="10486" max="10486" width="9.85546875" style="203" customWidth="1"/>
    <col min="10487" max="10487" width="12.85546875" style="203" customWidth="1"/>
    <col min="10488" max="10735" width="9.140625" style="203"/>
    <col min="10736" max="10736" width="5.85546875" style="203" customWidth="1"/>
    <col min="10737" max="10737" width="8.42578125" style="203" customWidth="1"/>
    <col min="10738" max="10738" width="64.7109375" style="203" customWidth="1"/>
    <col min="10739" max="10740" width="8" style="203" customWidth="1"/>
    <col min="10741" max="10741" width="9.42578125" style="203" customWidth="1"/>
    <col min="10742" max="10742" width="9.85546875" style="203" customWidth="1"/>
    <col min="10743" max="10743" width="12.85546875" style="203" customWidth="1"/>
    <col min="10744" max="10991" width="9.140625" style="203"/>
    <col min="10992" max="10992" width="5.85546875" style="203" customWidth="1"/>
    <col min="10993" max="10993" width="8.42578125" style="203" customWidth="1"/>
    <col min="10994" max="10994" width="64.7109375" style="203" customWidth="1"/>
    <col min="10995" max="10996" width="8" style="203" customWidth="1"/>
    <col min="10997" max="10997" width="9.42578125" style="203" customWidth="1"/>
    <col min="10998" max="10998" width="9.85546875" style="203" customWidth="1"/>
    <col min="10999" max="10999" width="12.85546875" style="203" customWidth="1"/>
    <col min="11000" max="11247" width="9.140625" style="203"/>
    <col min="11248" max="11248" width="5.85546875" style="203" customWidth="1"/>
    <col min="11249" max="11249" width="8.42578125" style="203" customWidth="1"/>
    <col min="11250" max="11250" width="64.7109375" style="203" customWidth="1"/>
    <col min="11251" max="11252" width="8" style="203" customWidth="1"/>
    <col min="11253" max="11253" width="9.42578125" style="203" customWidth="1"/>
    <col min="11254" max="11254" width="9.85546875" style="203" customWidth="1"/>
    <col min="11255" max="11255" width="12.85546875" style="203" customWidth="1"/>
    <col min="11256" max="11503" width="9.140625" style="203"/>
    <col min="11504" max="11504" width="5.85546875" style="203" customWidth="1"/>
    <col min="11505" max="11505" width="8.42578125" style="203" customWidth="1"/>
    <col min="11506" max="11506" width="64.7109375" style="203" customWidth="1"/>
    <col min="11507" max="11508" width="8" style="203" customWidth="1"/>
    <col min="11509" max="11509" width="9.42578125" style="203" customWidth="1"/>
    <col min="11510" max="11510" width="9.85546875" style="203" customWidth="1"/>
    <col min="11511" max="11511" width="12.85546875" style="203" customWidth="1"/>
    <col min="11512" max="11759" width="9.140625" style="203"/>
    <col min="11760" max="11760" width="5.85546875" style="203" customWidth="1"/>
    <col min="11761" max="11761" width="8.42578125" style="203" customWidth="1"/>
    <col min="11762" max="11762" width="64.7109375" style="203" customWidth="1"/>
    <col min="11763" max="11764" width="8" style="203" customWidth="1"/>
    <col min="11765" max="11765" width="9.42578125" style="203" customWidth="1"/>
    <col min="11766" max="11766" width="9.85546875" style="203" customWidth="1"/>
    <col min="11767" max="11767" width="12.85546875" style="203" customWidth="1"/>
    <col min="11768" max="12015" width="9.140625" style="203"/>
    <col min="12016" max="12016" width="5.85546875" style="203" customWidth="1"/>
    <col min="12017" max="12017" width="8.42578125" style="203" customWidth="1"/>
    <col min="12018" max="12018" width="64.7109375" style="203" customWidth="1"/>
    <col min="12019" max="12020" width="8" style="203" customWidth="1"/>
    <col min="12021" max="12021" width="9.42578125" style="203" customWidth="1"/>
    <col min="12022" max="12022" width="9.85546875" style="203" customWidth="1"/>
    <col min="12023" max="12023" width="12.85546875" style="203" customWidth="1"/>
    <col min="12024" max="12271" width="9.140625" style="203"/>
    <col min="12272" max="12272" width="5.85546875" style="203" customWidth="1"/>
    <col min="12273" max="12273" width="8.42578125" style="203" customWidth="1"/>
    <col min="12274" max="12274" width="64.7109375" style="203" customWidth="1"/>
    <col min="12275" max="12276" width="8" style="203" customWidth="1"/>
    <col min="12277" max="12277" width="9.42578125" style="203" customWidth="1"/>
    <col min="12278" max="12278" width="9.85546875" style="203" customWidth="1"/>
    <col min="12279" max="12279" width="12.85546875" style="203" customWidth="1"/>
    <col min="12280" max="12527" width="9.140625" style="203"/>
    <col min="12528" max="12528" width="5.85546875" style="203" customWidth="1"/>
    <col min="12529" max="12529" width="8.42578125" style="203" customWidth="1"/>
    <col min="12530" max="12530" width="64.7109375" style="203" customWidth="1"/>
    <col min="12531" max="12532" width="8" style="203" customWidth="1"/>
    <col min="12533" max="12533" width="9.42578125" style="203" customWidth="1"/>
    <col min="12534" max="12534" width="9.85546875" style="203" customWidth="1"/>
    <col min="12535" max="12535" width="12.85546875" style="203" customWidth="1"/>
    <col min="12536" max="12783" width="9.140625" style="203"/>
    <col min="12784" max="12784" width="5.85546875" style="203" customWidth="1"/>
    <col min="12785" max="12785" width="8.42578125" style="203" customWidth="1"/>
    <col min="12786" max="12786" width="64.7109375" style="203" customWidth="1"/>
    <col min="12787" max="12788" width="8" style="203" customWidth="1"/>
    <col min="12789" max="12789" width="9.42578125" style="203" customWidth="1"/>
    <col min="12790" max="12790" width="9.85546875" style="203" customWidth="1"/>
    <col min="12791" max="12791" width="12.85546875" style="203" customWidth="1"/>
    <col min="12792" max="13039" width="9.140625" style="203"/>
    <col min="13040" max="13040" width="5.85546875" style="203" customWidth="1"/>
    <col min="13041" max="13041" width="8.42578125" style="203" customWidth="1"/>
    <col min="13042" max="13042" width="64.7109375" style="203" customWidth="1"/>
    <col min="13043" max="13044" width="8" style="203" customWidth="1"/>
    <col min="13045" max="13045" width="9.42578125" style="203" customWidth="1"/>
    <col min="13046" max="13046" width="9.85546875" style="203" customWidth="1"/>
    <col min="13047" max="13047" width="12.85546875" style="203" customWidth="1"/>
    <col min="13048" max="13295" width="9.140625" style="203"/>
    <col min="13296" max="13296" width="5.85546875" style="203" customWidth="1"/>
    <col min="13297" max="13297" width="8.42578125" style="203" customWidth="1"/>
    <col min="13298" max="13298" width="64.7109375" style="203" customWidth="1"/>
    <col min="13299" max="13300" width="8" style="203" customWidth="1"/>
    <col min="13301" max="13301" width="9.42578125" style="203" customWidth="1"/>
    <col min="13302" max="13302" width="9.85546875" style="203" customWidth="1"/>
    <col min="13303" max="13303" width="12.85546875" style="203" customWidth="1"/>
    <col min="13304" max="13551" width="9.140625" style="203"/>
    <col min="13552" max="13552" width="5.85546875" style="203" customWidth="1"/>
    <col min="13553" max="13553" width="8.42578125" style="203" customWidth="1"/>
    <col min="13554" max="13554" width="64.7109375" style="203" customWidth="1"/>
    <col min="13555" max="13556" width="8" style="203" customWidth="1"/>
    <col min="13557" max="13557" width="9.42578125" style="203" customWidth="1"/>
    <col min="13558" max="13558" width="9.85546875" style="203" customWidth="1"/>
    <col min="13559" max="13559" width="12.85546875" style="203" customWidth="1"/>
    <col min="13560" max="13807" width="9.140625" style="203"/>
    <col min="13808" max="13808" width="5.85546875" style="203" customWidth="1"/>
    <col min="13809" max="13809" width="8.42578125" style="203" customWidth="1"/>
    <col min="13810" max="13810" width="64.7109375" style="203" customWidth="1"/>
    <col min="13811" max="13812" width="8" style="203" customWidth="1"/>
    <col min="13813" max="13813" width="9.42578125" style="203" customWidth="1"/>
    <col min="13814" max="13814" width="9.85546875" style="203" customWidth="1"/>
    <col min="13815" max="13815" width="12.85546875" style="203" customWidth="1"/>
    <col min="13816" max="14063" width="9.140625" style="203"/>
    <col min="14064" max="14064" width="5.85546875" style="203" customWidth="1"/>
    <col min="14065" max="14065" width="8.42578125" style="203" customWidth="1"/>
    <col min="14066" max="14066" width="64.7109375" style="203" customWidth="1"/>
    <col min="14067" max="14068" width="8" style="203" customWidth="1"/>
    <col min="14069" max="14069" width="9.42578125" style="203" customWidth="1"/>
    <col min="14070" max="14070" width="9.85546875" style="203" customWidth="1"/>
    <col min="14071" max="14071" width="12.85546875" style="203" customWidth="1"/>
    <col min="14072" max="14319" width="9.140625" style="203"/>
    <col min="14320" max="14320" width="5.85546875" style="203" customWidth="1"/>
    <col min="14321" max="14321" width="8.42578125" style="203" customWidth="1"/>
    <col min="14322" max="14322" width="64.7109375" style="203" customWidth="1"/>
    <col min="14323" max="14324" width="8" style="203" customWidth="1"/>
    <col min="14325" max="14325" width="9.42578125" style="203" customWidth="1"/>
    <col min="14326" max="14326" width="9.85546875" style="203" customWidth="1"/>
    <col min="14327" max="14327" width="12.85546875" style="203" customWidth="1"/>
    <col min="14328" max="14575" width="9.140625" style="203"/>
    <col min="14576" max="14576" width="5.85546875" style="203" customWidth="1"/>
    <col min="14577" max="14577" width="8.42578125" style="203" customWidth="1"/>
    <col min="14578" max="14578" width="64.7109375" style="203" customWidth="1"/>
    <col min="14579" max="14580" width="8" style="203" customWidth="1"/>
    <col min="14581" max="14581" width="9.42578125" style="203" customWidth="1"/>
    <col min="14582" max="14582" width="9.85546875" style="203" customWidth="1"/>
    <col min="14583" max="14583" width="12.85546875" style="203" customWidth="1"/>
    <col min="14584" max="14831" width="9.140625" style="203"/>
    <col min="14832" max="14832" width="5.85546875" style="203" customWidth="1"/>
    <col min="14833" max="14833" width="8.42578125" style="203" customWidth="1"/>
    <col min="14834" max="14834" width="64.7109375" style="203" customWidth="1"/>
    <col min="14835" max="14836" width="8" style="203" customWidth="1"/>
    <col min="14837" max="14837" width="9.42578125" style="203" customWidth="1"/>
    <col min="14838" max="14838" width="9.85546875" style="203" customWidth="1"/>
    <col min="14839" max="14839" width="12.85546875" style="203" customWidth="1"/>
    <col min="14840" max="15087" width="9.140625" style="203"/>
    <col min="15088" max="15088" width="5.85546875" style="203" customWidth="1"/>
    <col min="15089" max="15089" width="8.42578125" style="203" customWidth="1"/>
    <col min="15090" max="15090" width="64.7109375" style="203" customWidth="1"/>
    <col min="15091" max="15092" width="8" style="203" customWidth="1"/>
    <col min="15093" max="15093" width="9.42578125" style="203" customWidth="1"/>
    <col min="15094" max="15094" width="9.85546875" style="203" customWidth="1"/>
    <col min="15095" max="15095" width="12.85546875" style="203" customWidth="1"/>
    <col min="15096" max="15343" width="9.140625" style="203"/>
    <col min="15344" max="15344" width="5.85546875" style="203" customWidth="1"/>
    <col min="15345" max="15345" width="8.42578125" style="203" customWidth="1"/>
    <col min="15346" max="15346" width="64.7109375" style="203" customWidth="1"/>
    <col min="15347" max="15348" width="8" style="203" customWidth="1"/>
    <col min="15349" max="15349" width="9.42578125" style="203" customWidth="1"/>
    <col min="15350" max="15350" width="9.85546875" style="203" customWidth="1"/>
    <col min="15351" max="15351" width="12.85546875" style="203" customWidth="1"/>
    <col min="15352" max="15599" width="9.140625" style="203"/>
    <col min="15600" max="15600" width="5.85546875" style="203" customWidth="1"/>
    <col min="15601" max="15601" width="8.42578125" style="203" customWidth="1"/>
    <col min="15602" max="15602" width="64.7109375" style="203" customWidth="1"/>
    <col min="15603" max="15604" width="8" style="203" customWidth="1"/>
    <col min="15605" max="15605" width="9.42578125" style="203" customWidth="1"/>
    <col min="15606" max="15606" width="9.85546875" style="203" customWidth="1"/>
    <col min="15607" max="15607" width="12.85546875" style="203" customWidth="1"/>
    <col min="15608" max="15855" width="9.140625" style="203"/>
    <col min="15856" max="15856" width="5.85546875" style="203" customWidth="1"/>
    <col min="15857" max="15857" width="8.42578125" style="203" customWidth="1"/>
    <col min="15858" max="15858" width="64.7109375" style="203" customWidth="1"/>
    <col min="15859" max="15860" width="8" style="203" customWidth="1"/>
    <col min="15861" max="15861" width="9.42578125" style="203" customWidth="1"/>
    <col min="15862" max="15862" width="9.85546875" style="203" customWidth="1"/>
    <col min="15863" max="15863" width="12.85546875" style="203" customWidth="1"/>
    <col min="15864" max="16111" width="9.140625" style="203"/>
    <col min="16112" max="16112" width="5.85546875" style="203" customWidth="1"/>
    <col min="16113" max="16113" width="8.42578125" style="203" customWidth="1"/>
    <col min="16114" max="16114" width="64.7109375" style="203" customWidth="1"/>
    <col min="16115" max="16116" width="8" style="203" customWidth="1"/>
    <col min="16117" max="16117" width="9.42578125" style="203" customWidth="1"/>
    <col min="16118" max="16118" width="9.85546875" style="203" customWidth="1"/>
    <col min="16119" max="16119" width="12.85546875" style="203" customWidth="1"/>
    <col min="16120" max="16370" width="9.140625" style="203"/>
    <col min="16371" max="16384" width="8.85546875" style="203" customWidth="1"/>
  </cols>
  <sheetData>
    <row r="1" spans="1:12" s="198" customFormat="1" ht="15" x14ac:dyDescent="0.25">
      <c r="A1" s="236" t="s">
        <v>0</v>
      </c>
      <c r="B1" s="236"/>
      <c r="C1" s="236"/>
      <c r="D1" s="236"/>
      <c r="E1" s="236"/>
      <c r="F1" s="236"/>
      <c r="G1" s="236"/>
      <c r="H1" s="236"/>
      <c r="I1" s="236"/>
      <c r="J1" s="236"/>
      <c r="K1" s="236"/>
      <c r="L1" s="236"/>
    </row>
    <row r="2" spans="1:12" s="198" customFormat="1" ht="15" x14ac:dyDescent="0.25">
      <c r="A2" s="236" t="s">
        <v>1</v>
      </c>
      <c r="B2" s="236"/>
      <c r="C2" s="236"/>
      <c r="D2" s="236"/>
      <c r="E2" s="236"/>
      <c r="F2" s="236"/>
      <c r="G2" s="236"/>
      <c r="H2" s="236"/>
      <c r="I2" s="236"/>
      <c r="J2" s="236"/>
      <c r="K2" s="236"/>
      <c r="L2" s="236"/>
    </row>
    <row r="3" spans="1:12" s="199" customFormat="1" ht="15" x14ac:dyDescent="0.25">
      <c r="A3" s="247"/>
      <c r="B3" s="248"/>
      <c r="C3" s="248"/>
      <c r="D3" s="248"/>
      <c r="E3" s="248"/>
      <c r="F3" s="248"/>
      <c r="G3" s="248"/>
      <c r="H3" s="248"/>
      <c r="I3" s="248"/>
      <c r="J3" s="248"/>
      <c r="K3" s="248"/>
      <c r="L3" s="249"/>
    </row>
    <row r="4" spans="1:12" s="199" customFormat="1" ht="29.25" customHeight="1" x14ac:dyDescent="0.25">
      <c r="A4" s="250" t="str">
        <f>Basic!B1</f>
        <v>Construction of 765/400/220 kV AIS Extension Package - Substation Package: SS-02 (i) 02 nos. of 765 kV line bays at 765/400/220 kV Vataman  for termination of Saurashtra - Vataman 765kV D/C line of InSTS (2 nos. bays including associated tie bays).</v>
      </c>
      <c r="B4" s="251"/>
      <c r="C4" s="251"/>
      <c r="D4" s="251"/>
      <c r="E4" s="251"/>
      <c r="F4" s="251"/>
      <c r="G4" s="251"/>
      <c r="H4" s="251"/>
      <c r="I4" s="251"/>
      <c r="J4" s="251"/>
      <c r="K4" s="251"/>
      <c r="L4" s="252"/>
    </row>
    <row r="5" spans="1:12" s="200" customFormat="1" x14ac:dyDescent="0.25">
      <c r="A5" s="196" t="s">
        <v>2</v>
      </c>
      <c r="B5" s="196"/>
      <c r="C5" s="196"/>
      <c r="D5" s="196"/>
      <c r="E5" s="253"/>
      <c r="F5" s="254"/>
      <c r="G5" s="254"/>
      <c r="H5" s="254"/>
      <c r="I5" s="254"/>
      <c r="J5" s="242" t="s">
        <v>3</v>
      </c>
      <c r="K5" s="243"/>
      <c r="L5" s="244"/>
    </row>
    <row r="6" spans="1:12" s="200" customFormat="1" x14ac:dyDescent="0.25">
      <c r="A6" s="245"/>
      <c r="B6" s="245"/>
      <c r="C6" s="245"/>
      <c r="D6" s="245"/>
      <c r="E6" s="253"/>
      <c r="F6" s="254"/>
      <c r="G6" s="254"/>
      <c r="H6" s="254"/>
      <c r="I6" s="254"/>
      <c r="J6" s="242" t="s">
        <v>4</v>
      </c>
      <c r="K6" s="243"/>
      <c r="L6" s="244"/>
    </row>
    <row r="7" spans="1:12" s="200" customFormat="1" x14ac:dyDescent="0.25">
      <c r="A7" s="245" t="s">
        <v>5</v>
      </c>
      <c r="B7" s="245"/>
      <c r="C7" s="246"/>
      <c r="D7" s="246"/>
      <c r="E7" s="253"/>
      <c r="F7" s="254"/>
      <c r="G7" s="254"/>
      <c r="H7" s="254"/>
      <c r="I7" s="254"/>
      <c r="J7" s="242" t="s">
        <v>6</v>
      </c>
      <c r="K7" s="243"/>
      <c r="L7" s="244"/>
    </row>
    <row r="8" spans="1:12" s="200" customFormat="1" x14ac:dyDescent="0.25">
      <c r="A8" s="181"/>
      <c r="B8" s="181"/>
      <c r="C8" s="181"/>
      <c r="D8" s="181"/>
      <c r="E8" s="253"/>
      <c r="F8" s="254"/>
      <c r="G8" s="254"/>
      <c r="H8" s="254"/>
      <c r="I8" s="254"/>
      <c r="J8" s="242" t="s">
        <v>7</v>
      </c>
      <c r="K8" s="243"/>
      <c r="L8" s="244"/>
    </row>
    <row r="9" spans="1:12" s="200" customFormat="1" x14ac:dyDescent="0.25">
      <c r="A9" s="181"/>
      <c r="B9" s="181"/>
      <c r="C9" s="181"/>
      <c r="D9" s="181"/>
      <c r="E9" s="253"/>
      <c r="F9" s="254"/>
      <c r="G9" s="254"/>
      <c r="H9" s="254"/>
      <c r="I9" s="254"/>
      <c r="J9" s="242" t="s">
        <v>8</v>
      </c>
      <c r="K9" s="243"/>
      <c r="L9" s="244"/>
    </row>
    <row r="10" spans="1:12" s="200" customFormat="1" ht="36" customHeight="1" x14ac:dyDescent="0.25">
      <c r="A10" s="258" t="s">
        <v>300</v>
      </c>
      <c r="B10" s="259"/>
      <c r="C10" s="259"/>
      <c r="D10" s="259"/>
      <c r="E10" s="259"/>
      <c r="F10" s="259"/>
      <c r="G10" s="259"/>
      <c r="H10" s="259"/>
      <c r="I10" s="259"/>
      <c r="J10" s="242" t="s">
        <v>9</v>
      </c>
      <c r="K10" s="243"/>
      <c r="L10" s="244"/>
    </row>
    <row r="11" spans="1:12" s="183" customFormat="1" ht="15" x14ac:dyDescent="0.25">
      <c r="A11" s="237" t="s">
        <v>10</v>
      </c>
      <c r="B11" s="237" t="s">
        <v>133</v>
      </c>
      <c r="C11" s="239" t="s">
        <v>132</v>
      </c>
      <c r="D11" s="240" t="s">
        <v>134</v>
      </c>
      <c r="E11" s="240" t="s">
        <v>13</v>
      </c>
      <c r="F11" s="193"/>
      <c r="G11" s="182"/>
      <c r="H11" s="181"/>
      <c r="I11" s="181"/>
      <c r="J11" s="181"/>
      <c r="K11" s="181"/>
      <c r="L11" s="181"/>
    </row>
    <row r="12" spans="1:12" s="187" customFormat="1" ht="90" x14ac:dyDescent="0.25">
      <c r="A12" s="238"/>
      <c r="B12" s="238"/>
      <c r="C12" s="239"/>
      <c r="D12" s="241"/>
      <c r="E12" s="241"/>
      <c r="F12" s="193" t="s">
        <v>72</v>
      </c>
      <c r="G12" s="184" t="s">
        <v>135</v>
      </c>
      <c r="H12" s="192" t="s">
        <v>16</v>
      </c>
      <c r="I12" s="192" t="s">
        <v>17</v>
      </c>
      <c r="J12" s="192" t="s">
        <v>294</v>
      </c>
      <c r="K12" s="185" t="s">
        <v>295</v>
      </c>
      <c r="L12" s="186" t="s">
        <v>20</v>
      </c>
    </row>
    <row r="13" spans="1:12" s="187" customFormat="1" ht="15" x14ac:dyDescent="0.25">
      <c r="A13" s="188">
        <v>1</v>
      </c>
      <c r="B13" s="188"/>
      <c r="C13" s="195"/>
      <c r="D13" s="189">
        <v>2</v>
      </c>
      <c r="E13" s="194">
        <v>3</v>
      </c>
      <c r="F13" s="193">
        <v>4</v>
      </c>
      <c r="G13" s="184">
        <v>5</v>
      </c>
      <c r="H13" s="192">
        <v>6</v>
      </c>
      <c r="I13" s="192">
        <v>7</v>
      </c>
      <c r="J13" s="192">
        <v>10</v>
      </c>
      <c r="K13" s="185">
        <v>11</v>
      </c>
      <c r="L13" s="186">
        <v>12</v>
      </c>
    </row>
    <row r="14" spans="1:12" ht="31.5" x14ac:dyDescent="0.25">
      <c r="A14" s="180">
        <v>1</v>
      </c>
      <c r="B14" s="212" t="s">
        <v>301</v>
      </c>
      <c r="C14" s="212">
        <v>1000005827</v>
      </c>
      <c r="D14" s="212">
        <v>85352919</v>
      </c>
      <c r="E14" s="201">
        <v>0.18</v>
      </c>
      <c r="F14" s="190"/>
      <c r="G14" s="212" t="s">
        <v>317</v>
      </c>
      <c r="H14" s="212" t="s">
        <v>167</v>
      </c>
      <c r="I14" s="212">
        <v>4</v>
      </c>
      <c r="J14" s="197"/>
      <c r="K14" s="202">
        <f>J14*I14</f>
        <v>0</v>
      </c>
      <c r="L14" s="202">
        <f>IF(ISBLANK(F14),E14*K14,F14*K14)</f>
        <v>0</v>
      </c>
    </row>
    <row r="15" spans="1:12" ht="31.5" x14ac:dyDescent="0.25">
      <c r="A15" s="180">
        <v>2</v>
      </c>
      <c r="B15" s="212" t="s">
        <v>301</v>
      </c>
      <c r="C15" s="212">
        <v>1000005812</v>
      </c>
      <c r="D15" s="212">
        <v>85359090</v>
      </c>
      <c r="E15" s="201">
        <v>0.18</v>
      </c>
      <c r="F15" s="190"/>
      <c r="G15" s="212" t="s">
        <v>318</v>
      </c>
      <c r="H15" s="212" t="s">
        <v>167</v>
      </c>
      <c r="I15" s="212">
        <v>12</v>
      </c>
      <c r="J15" s="197"/>
      <c r="K15" s="202">
        <f t="shared" ref="K15:K78" si="0">J15*I15</f>
        <v>0</v>
      </c>
      <c r="L15" s="202">
        <f t="shared" ref="L15:L78" si="1">IF(ISBLANK(F15),E15*K15,F15*K15)</f>
        <v>0</v>
      </c>
    </row>
    <row r="16" spans="1:12" ht="15.75" x14ac:dyDescent="0.25">
      <c r="A16" s="180">
        <v>3</v>
      </c>
      <c r="B16" s="212" t="s">
        <v>301</v>
      </c>
      <c r="C16" s="212">
        <v>1000005840</v>
      </c>
      <c r="D16" s="212">
        <v>85359090</v>
      </c>
      <c r="E16" s="201">
        <v>0.18</v>
      </c>
      <c r="F16" s="190"/>
      <c r="G16" s="212" t="s">
        <v>319</v>
      </c>
      <c r="H16" s="212" t="s">
        <v>167</v>
      </c>
      <c r="I16" s="212">
        <v>6</v>
      </c>
      <c r="J16" s="197"/>
      <c r="K16" s="202">
        <f t="shared" si="0"/>
        <v>0</v>
      </c>
      <c r="L16" s="202">
        <f t="shared" si="1"/>
        <v>0</v>
      </c>
    </row>
    <row r="17" spans="1:12" ht="31.5" x14ac:dyDescent="0.25">
      <c r="A17" s="180">
        <v>4</v>
      </c>
      <c r="B17" s="212" t="s">
        <v>301</v>
      </c>
      <c r="C17" s="212">
        <v>1000005853</v>
      </c>
      <c r="D17" s="212">
        <v>85353090</v>
      </c>
      <c r="E17" s="201">
        <v>0.18</v>
      </c>
      <c r="F17" s="190"/>
      <c r="G17" s="212" t="s">
        <v>320</v>
      </c>
      <c r="H17" s="212" t="s">
        <v>167</v>
      </c>
      <c r="I17" s="212">
        <v>8</v>
      </c>
      <c r="J17" s="197"/>
      <c r="K17" s="202">
        <f t="shared" si="0"/>
        <v>0</v>
      </c>
      <c r="L17" s="202">
        <f t="shared" si="1"/>
        <v>0</v>
      </c>
    </row>
    <row r="18" spans="1:12" ht="31.5" x14ac:dyDescent="0.25">
      <c r="A18" s="180">
        <v>5</v>
      </c>
      <c r="B18" s="212" t="s">
        <v>301</v>
      </c>
      <c r="C18" s="212">
        <v>1000005854</v>
      </c>
      <c r="D18" s="212">
        <v>85353090</v>
      </c>
      <c r="E18" s="201">
        <v>0.18</v>
      </c>
      <c r="F18" s="190"/>
      <c r="G18" s="212" t="s">
        <v>321</v>
      </c>
      <c r="H18" s="212" t="s">
        <v>167</v>
      </c>
      <c r="I18" s="212">
        <v>2</v>
      </c>
      <c r="J18" s="197"/>
      <c r="K18" s="202">
        <f t="shared" si="0"/>
        <v>0</v>
      </c>
      <c r="L18" s="202">
        <f t="shared" si="1"/>
        <v>0</v>
      </c>
    </row>
    <row r="19" spans="1:12" ht="15.75" x14ac:dyDescent="0.25">
      <c r="A19" s="180">
        <v>6</v>
      </c>
      <c r="B19" s="212" t="s">
        <v>301</v>
      </c>
      <c r="C19" s="212">
        <v>1000020421</v>
      </c>
      <c r="D19" s="212">
        <v>85354010</v>
      </c>
      <c r="E19" s="201">
        <v>0.18</v>
      </c>
      <c r="F19" s="190"/>
      <c r="G19" s="212" t="s">
        <v>322</v>
      </c>
      <c r="H19" s="212" t="s">
        <v>167</v>
      </c>
      <c r="I19" s="212">
        <v>6</v>
      </c>
      <c r="J19" s="197"/>
      <c r="K19" s="202">
        <f t="shared" si="0"/>
        <v>0</v>
      </c>
      <c r="L19" s="202">
        <f t="shared" si="1"/>
        <v>0</v>
      </c>
    </row>
    <row r="20" spans="1:12" ht="15.75" x14ac:dyDescent="0.25">
      <c r="A20" s="180">
        <v>7</v>
      </c>
      <c r="B20" s="212" t="s">
        <v>301</v>
      </c>
      <c r="C20" s="212">
        <v>1000005791</v>
      </c>
      <c r="D20" s="212">
        <v>85462040</v>
      </c>
      <c r="E20" s="201">
        <v>0.18</v>
      </c>
      <c r="F20" s="190"/>
      <c r="G20" s="212" t="s">
        <v>323</v>
      </c>
      <c r="H20" s="212" t="s">
        <v>167</v>
      </c>
      <c r="I20" s="212">
        <v>8</v>
      </c>
      <c r="J20" s="197"/>
      <c r="K20" s="202">
        <f t="shared" si="0"/>
        <v>0</v>
      </c>
      <c r="L20" s="202">
        <f t="shared" si="1"/>
        <v>0</v>
      </c>
    </row>
    <row r="21" spans="1:12" ht="15.75" x14ac:dyDescent="0.25">
      <c r="A21" s="180">
        <v>8</v>
      </c>
      <c r="B21" s="212" t="s">
        <v>301</v>
      </c>
      <c r="C21" s="212">
        <v>1000005823</v>
      </c>
      <c r="D21" s="212">
        <v>85176210</v>
      </c>
      <c r="E21" s="201">
        <v>0.18</v>
      </c>
      <c r="F21" s="190"/>
      <c r="G21" s="212" t="s">
        <v>324</v>
      </c>
      <c r="H21" s="212" t="s">
        <v>167</v>
      </c>
      <c r="I21" s="212">
        <v>4</v>
      </c>
      <c r="J21" s="197"/>
      <c r="K21" s="202">
        <f t="shared" si="0"/>
        <v>0</v>
      </c>
      <c r="L21" s="202">
        <f t="shared" si="1"/>
        <v>0</v>
      </c>
    </row>
    <row r="22" spans="1:12" ht="15.75" x14ac:dyDescent="0.25">
      <c r="A22" s="180">
        <v>9</v>
      </c>
      <c r="B22" s="212" t="s">
        <v>301</v>
      </c>
      <c r="C22" s="212">
        <v>1000005790</v>
      </c>
      <c r="D22" s="212">
        <v>85462040</v>
      </c>
      <c r="E22" s="201">
        <v>0.18</v>
      </c>
      <c r="F22" s="190"/>
      <c r="G22" s="212" t="s">
        <v>325</v>
      </c>
      <c r="H22" s="212" t="s">
        <v>167</v>
      </c>
      <c r="I22" s="212">
        <v>12</v>
      </c>
      <c r="J22" s="197"/>
      <c r="K22" s="202">
        <f t="shared" si="0"/>
        <v>0</v>
      </c>
      <c r="L22" s="202">
        <f t="shared" si="1"/>
        <v>0</v>
      </c>
    </row>
    <row r="23" spans="1:12" ht="38.25" customHeight="1" x14ac:dyDescent="0.25">
      <c r="A23" s="180">
        <v>10</v>
      </c>
      <c r="B23" s="212" t="s">
        <v>302</v>
      </c>
      <c r="C23" s="212">
        <v>1000011350</v>
      </c>
      <c r="D23" s="212">
        <v>72169990</v>
      </c>
      <c r="E23" s="201">
        <v>0.18</v>
      </c>
      <c r="F23" s="190"/>
      <c r="G23" s="212" t="s">
        <v>326</v>
      </c>
      <c r="H23" s="212" t="s">
        <v>168</v>
      </c>
      <c r="I23" s="212">
        <v>3</v>
      </c>
      <c r="J23" s="197"/>
      <c r="K23" s="202">
        <f t="shared" si="0"/>
        <v>0</v>
      </c>
      <c r="L23" s="202">
        <f t="shared" si="1"/>
        <v>0</v>
      </c>
    </row>
    <row r="24" spans="1:12" ht="31.5" x14ac:dyDescent="0.25">
      <c r="A24" s="180">
        <v>11</v>
      </c>
      <c r="B24" s="212" t="s">
        <v>302</v>
      </c>
      <c r="C24" s="212">
        <v>1000011358</v>
      </c>
      <c r="D24" s="212">
        <v>72169990</v>
      </c>
      <c r="E24" s="201">
        <v>0.18</v>
      </c>
      <c r="F24" s="190"/>
      <c r="G24" s="212" t="s">
        <v>327</v>
      </c>
      <c r="H24" s="212" t="s">
        <v>168</v>
      </c>
      <c r="I24" s="212">
        <v>2</v>
      </c>
      <c r="J24" s="197"/>
      <c r="K24" s="202">
        <f t="shared" si="0"/>
        <v>0</v>
      </c>
      <c r="L24" s="202">
        <f t="shared" si="1"/>
        <v>0</v>
      </c>
    </row>
    <row r="25" spans="1:12" ht="31.5" x14ac:dyDescent="0.25">
      <c r="A25" s="180">
        <v>12</v>
      </c>
      <c r="B25" s="212" t="s">
        <v>302</v>
      </c>
      <c r="C25" s="212">
        <v>1000011362</v>
      </c>
      <c r="D25" s="212">
        <v>72169990</v>
      </c>
      <c r="E25" s="201">
        <v>0.18</v>
      </c>
      <c r="F25" s="190"/>
      <c r="G25" s="212" t="s">
        <v>328</v>
      </c>
      <c r="H25" s="212" t="s">
        <v>168</v>
      </c>
      <c r="I25" s="212">
        <v>2</v>
      </c>
      <c r="J25" s="197"/>
      <c r="K25" s="202">
        <f t="shared" si="0"/>
        <v>0</v>
      </c>
      <c r="L25" s="202">
        <f t="shared" si="1"/>
        <v>0</v>
      </c>
    </row>
    <row r="26" spans="1:12" ht="15.75" x14ac:dyDescent="0.25">
      <c r="A26" s="180">
        <v>13</v>
      </c>
      <c r="B26" s="212" t="s">
        <v>303</v>
      </c>
      <c r="C26" s="212">
        <v>1000032055</v>
      </c>
      <c r="D26" s="212">
        <v>72159090</v>
      </c>
      <c r="E26" s="201">
        <v>0.18</v>
      </c>
      <c r="F26" s="190"/>
      <c r="G26" s="212" t="s">
        <v>140</v>
      </c>
      <c r="H26" s="212" t="s">
        <v>170</v>
      </c>
      <c r="I26" s="212">
        <v>7</v>
      </c>
      <c r="J26" s="197"/>
      <c r="K26" s="202">
        <f t="shared" si="0"/>
        <v>0</v>
      </c>
      <c r="L26" s="202">
        <f t="shared" si="1"/>
        <v>0</v>
      </c>
    </row>
    <row r="27" spans="1:12" ht="15.75" x14ac:dyDescent="0.25">
      <c r="A27" s="180">
        <v>14</v>
      </c>
      <c r="B27" s="212" t="s">
        <v>304</v>
      </c>
      <c r="C27" s="212">
        <v>1000055448</v>
      </c>
      <c r="D27" s="212">
        <v>85371000</v>
      </c>
      <c r="E27" s="201">
        <v>0.18</v>
      </c>
      <c r="F27" s="190"/>
      <c r="G27" s="212" t="s">
        <v>329</v>
      </c>
      <c r="H27" s="212" t="s">
        <v>167</v>
      </c>
      <c r="I27" s="212">
        <v>4</v>
      </c>
      <c r="J27" s="197"/>
      <c r="K27" s="202">
        <f t="shared" si="0"/>
        <v>0</v>
      </c>
      <c r="L27" s="202">
        <f t="shared" si="1"/>
        <v>0</v>
      </c>
    </row>
    <row r="28" spans="1:12" ht="15.75" x14ac:dyDescent="0.25">
      <c r="A28" s="180">
        <v>15</v>
      </c>
      <c r="B28" s="212" t="s">
        <v>304</v>
      </c>
      <c r="C28" s="212">
        <v>1000005522</v>
      </c>
      <c r="D28" s="212">
        <v>85371000</v>
      </c>
      <c r="E28" s="201">
        <v>0.18</v>
      </c>
      <c r="F28" s="190"/>
      <c r="G28" s="212" t="s">
        <v>330</v>
      </c>
      <c r="H28" s="212" t="s">
        <v>167</v>
      </c>
      <c r="I28" s="212">
        <v>2</v>
      </c>
      <c r="J28" s="197"/>
      <c r="K28" s="202">
        <f t="shared" si="0"/>
        <v>0</v>
      </c>
      <c r="L28" s="202">
        <f t="shared" si="1"/>
        <v>0</v>
      </c>
    </row>
    <row r="29" spans="1:12" ht="31.5" x14ac:dyDescent="0.25">
      <c r="A29" s="180">
        <v>16</v>
      </c>
      <c r="B29" s="212" t="s">
        <v>304</v>
      </c>
      <c r="C29" s="212">
        <v>1000005072</v>
      </c>
      <c r="D29" s="212">
        <v>85371000</v>
      </c>
      <c r="E29" s="201">
        <v>0.18</v>
      </c>
      <c r="F29" s="190"/>
      <c r="G29" s="212" t="s">
        <v>331</v>
      </c>
      <c r="H29" s="212" t="s">
        <v>168</v>
      </c>
      <c r="I29" s="212">
        <v>1</v>
      </c>
      <c r="J29" s="197"/>
      <c r="K29" s="202">
        <f t="shared" si="0"/>
        <v>0</v>
      </c>
      <c r="L29" s="202">
        <f t="shared" si="1"/>
        <v>0</v>
      </c>
    </row>
    <row r="30" spans="1:12" ht="31.5" x14ac:dyDescent="0.25">
      <c r="A30" s="180">
        <v>17</v>
      </c>
      <c r="B30" s="212" t="s">
        <v>305</v>
      </c>
      <c r="C30" s="212">
        <v>1000005535</v>
      </c>
      <c r="D30" s="212">
        <v>85371000</v>
      </c>
      <c r="E30" s="201">
        <v>0.18</v>
      </c>
      <c r="F30" s="190"/>
      <c r="G30" s="212" t="s">
        <v>332</v>
      </c>
      <c r="H30" s="212" t="s">
        <v>167</v>
      </c>
      <c r="I30" s="212">
        <v>2</v>
      </c>
      <c r="J30" s="197"/>
      <c r="K30" s="202">
        <f t="shared" si="0"/>
        <v>0</v>
      </c>
      <c r="L30" s="202">
        <f t="shared" si="1"/>
        <v>0</v>
      </c>
    </row>
    <row r="31" spans="1:12" ht="31.5" x14ac:dyDescent="0.25">
      <c r="A31" s="180">
        <v>18</v>
      </c>
      <c r="B31" s="212" t="s">
        <v>305</v>
      </c>
      <c r="C31" s="212">
        <v>1000005537</v>
      </c>
      <c r="D31" s="212">
        <v>85371000</v>
      </c>
      <c r="E31" s="201">
        <v>0.18</v>
      </c>
      <c r="F31" s="190"/>
      <c r="G31" s="212" t="s">
        <v>333</v>
      </c>
      <c r="H31" s="212" t="s">
        <v>167</v>
      </c>
      <c r="I31" s="212">
        <v>2</v>
      </c>
      <c r="J31" s="197"/>
      <c r="K31" s="202">
        <f t="shared" si="0"/>
        <v>0</v>
      </c>
      <c r="L31" s="202">
        <f t="shared" si="1"/>
        <v>0</v>
      </c>
    </row>
    <row r="32" spans="1:12" ht="126" x14ac:dyDescent="0.25">
      <c r="A32" s="180">
        <v>19</v>
      </c>
      <c r="B32" s="212" t="s">
        <v>306</v>
      </c>
      <c r="C32" s="212">
        <v>1000030433</v>
      </c>
      <c r="D32" s="212">
        <v>85287390</v>
      </c>
      <c r="E32" s="201">
        <v>0.18</v>
      </c>
      <c r="F32" s="190"/>
      <c r="G32" s="212" t="s">
        <v>141</v>
      </c>
      <c r="H32" s="212" t="s">
        <v>168</v>
      </c>
      <c r="I32" s="212">
        <v>1</v>
      </c>
      <c r="J32" s="197"/>
      <c r="K32" s="202">
        <f t="shared" si="0"/>
        <v>0</v>
      </c>
      <c r="L32" s="202">
        <f t="shared" si="1"/>
        <v>0</v>
      </c>
    </row>
    <row r="33" spans="1:12" ht="15.75" x14ac:dyDescent="0.25">
      <c r="A33" s="180">
        <v>20</v>
      </c>
      <c r="B33" s="180" t="s">
        <v>307</v>
      </c>
      <c r="C33" s="180">
        <v>1000000442</v>
      </c>
      <c r="D33" s="180">
        <v>85446020</v>
      </c>
      <c r="E33" s="201">
        <v>0.18</v>
      </c>
      <c r="F33" s="190"/>
      <c r="G33" s="213" t="s">
        <v>334</v>
      </c>
      <c r="H33" s="180" t="s">
        <v>169</v>
      </c>
      <c r="I33" s="180">
        <v>1</v>
      </c>
      <c r="J33" s="197"/>
      <c r="K33" s="202">
        <f t="shared" si="0"/>
        <v>0</v>
      </c>
      <c r="L33" s="202">
        <f t="shared" si="1"/>
        <v>0</v>
      </c>
    </row>
    <row r="34" spans="1:12" ht="15.75" x14ac:dyDescent="0.25">
      <c r="A34" s="180">
        <v>21</v>
      </c>
      <c r="B34" s="180" t="s">
        <v>307</v>
      </c>
      <c r="C34" s="180">
        <v>1000000443</v>
      </c>
      <c r="D34" s="180">
        <v>85446020</v>
      </c>
      <c r="E34" s="201">
        <v>0.18</v>
      </c>
      <c r="F34" s="190"/>
      <c r="G34" s="213" t="s">
        <v>335</v>
      </c>
      <c r="H34" s="180" t="s">
        <v>169</v>
      </c>
      <c r="I34" s="180">
        <v>1</v>
      </c>
      <c r="J34" s="197"/>
      <c r="K34" s="202">
        <f t="shared" si="0"/>
        <v>0</v>
      </c>
      <c r="L34" s="202">
        <f t="shared" si="1"/>
        <v>0</v>
      </c>
    </row>
    <row r="35" spans="1:12" ht="15.75" x14ac:dyDescent="0.25">
      <c r="A35" s="180">
        <v>22</v>
      </c>
      <c r="B35" s="180" t="s">
        <v>307</v>
      </c>
      <c r="C35" s="180">
        <v>1000000444</v>
      </c>
      <c r="D35" s="180">
        <v>85446090</v>
      </c>
      <c r="E35" s="201">
        <v>0.18</v>
      </c>
      <c r="F35" s="190"/>
      <c r="G35" s="213" t="s">
        <v>336</v>
      </c>
      <c r="H35" s="180" t="s">
        <v>169</v>
      </c>
      <c r="I35" s="180">
        <v>1</v>
      </c>
      <c r="J35" s="197"/>
      <c r="K35" s="202">
        <f t="shared" si="0"/>
        <v>0</v>
      </c>
      <c r="L35" s="202">
        <f t="shared" si="1"/>
        <v>0</v>
      </c>
    </row>
    <row r="36" spans="1:12" ht="31.5" x14ac:dyDescent="0.25">
      <c r="A36" s="180">
        <v>23</v>
      </c>
      <c r="B36" s="212" t="s">
        <v>308</v>
      </c>
      <c r="C36" s="212">
        <v>1000006285</v>
      </c>
      <c r="D36" s="212">
        <v>84151090</v>
      </c>
      <c r="E36" s="201">
        <v>0.18</v>
      </c>
      <c r="F36" s="190"/>
      <c r="G36" s="212" t="s">
        <v>337</v>
      </c>
      <c r="H36" s="212" t="s">
        <v>168</v>
      </c>
      <c r="I36" s="212">
        <v>1</v>
      </c>
      <c r="J36" s="197"/>
      <c r="K36" s="202">
        <f t="shared" si="0"/>
        <v>0</v>
      </c>
      <c r="L36" s="202">
        <f t="shared" si="1"/>
        <v>0</v>
      </c>
    </row>
    <row r="37" spans="1:12" ht="15.75" x14ac:dyDescent="0.25">
      <c r="A37" s="180">
        <v>24</v>
      </c>
      <c r="B37" s="212" t="s">
        <v>309</v>
      </c>
      <c r="C37" s="212">
        <v>1000012022</v>
      </c>
      <c r="D37" s="212">
        <v>84241000</v>
      </c>
      <c r="E37" s="201">
        <v>0.18</v>
      </c>
      <c r="F37" s="190"/>
      <c r="G37" s="212" t="s">
        <v>136</v>
      </c>
      <c r="H37" s="212" t="s">
        <v>167</v>
      </c>
      <c r="I37" s="212">
        <v>1</v>
      </c>
      <c r="J37" s="197"/>
      <c r="K37" s="202">
        <f t="shared" si="0"/>
        <v>0</v>
      </c>
      <c r="L37" s="202">
        <f t="shared" si="1"/>
        <v>0</v>
      </c>
    </row>
    <row r="38" spans="1:12" ht="15" customHeight="1" x14ac:dyDescent="0.25">
      <c r="A38" s="180">
        <v>25</v>
      </c>
      <c r="B38" s="212" t="s">
        <v>309</v>
      </c>
      <c r="C38" s="212">
        <v>1000012019</v>
      </c>
      <c r="D38" s="212">
        <v>85311020</v>
      </c>
      <c r="E38" s="201">
        <v>0.18</v>
      </c>
      <c r="F38" s="190"/>
      <c r="G38" s="212" t="s">
        <v>338</v>
      </c>
      <c r="H38" s="212" t="s">
        <v>168</v>
      </c>
      <c r="I38" s="212">
        <v>1</v>
      </c>
      <c r="J38" s="197"/>
      <c r="K38" s="202">
        <f t="shared" si="0"/>
        <v>0</v>
      </c>
      <c r="L38" s="202">
        <f t="shared" si="1"/>
        <v>0</v>
      </c>
    </row>
    <row r="39" spans="1:12" ht="31.5" x14ac:dyDescent="0.25">
      <c r="A39" s="180">
        <v>26</v>
      </c>
      <c r="B39" s="212" t="s">
        <v>310</v>
      </c>
      <c r="C39" s="212">
        <v>1000038325</v>
      </c>
      <c r="D39" s="212">
        <v>94059900</v>
      </c>
      <c r="E39" s="201">
        <v>0.18</v>
      </c>
      <c r="F39" s="190"/>
      <c r="G39" s="212" t="s">
        <v>138</v>
      </c>
      <c r="H39" s="212" t="s">
        <v>167</v>
      </c>
      <c r="I39" s="212">
        <v>20</v>
      </c>
      <c r="J39" s="197"/>
      <c r="K39" s="202">
        <f t="shared" si="0"/>
        <v>0</v>
      </c>
      <c r="L39" s="202">
        <f t="shared" si="1"/>
        <v>0</v>
      </c>
    </row>
    <row r="40" spans="1:12" ht="15.75" x14ac:dyDescent="0.25">
      <c r="A40" s="180">
        <v>27</v>
      </c>
      <c r="B40" s="212" t="s">
        <v>310</v>
      </c>
      <c r="C40" s="212">
        <v>1000014547</v>
      </c>
      <c r="D40" s="212">
        <v>85371000</v>
      </c>
      <c r="E40" s="201">
        <v>0.18</v>
      </c>
      <c r="F40" s="190"/>
      <c r="G40" s="212" t="s">
        <v>139</v>
      </c>
      <c r="H40" s="212" t="s">
        <v>167</v>
      </c>
      <c r="I40" s="212">
        <v>2</v>
      </c>
      <c r="J40" s="197"/>
      <c r="K40" s="202">
        <f t="shared" si="0"/>
        <v>0</v>
      </c>
      <c r="L40" s="202">
        <f t="shared" si="1"/>
        <v>0</v>
      </c>
    </row>
    <row r="41" spans="1:12" ht="31.5" x14ac:dyDescent="0.25">
      <c r="A41" s="180">
        <v>28</v>
      </c>
      <c r="B41" s="212" t="s">
        <v>310</v>
      </c>
      <c r="C41" s="212">
        <v>1000038387</v>
      </c>
      <c r="D41" s="212">
        <v>94051090</v>
      </c>
      <c r="E41" s="201">
        <v>0.18</v>
      </c>
      <c r="F41" s="190"/>
      <c r="G41" s="212" t="s">
        <v>137</v>
      </c>
      <c r="H41" s="212" t="s">
        <v>167</v>
      </c>
      <c r="I41" s="212">
        <v>20</v>
      </c>
      <c r="J41" s="197"/>
      <c r="K41" s="202">
        <f t="shared" si="0"/>
        <v>0</v>
      </c>
      <c r="L41" s="202">
        <f t="shared" si="1"/>
        <v>0</v>
      </c>
    </row>
    <row r="42" spans="1:12" ht="15.75" x14ac:dyDescent="0.25">
      <c r="A42" s="180">
        <v>29</v>
      </c>
      <c r="B42" s="212" t="s">
        <v>310</v>
      </c>
      <c r="C42" s="212">
        <v>1000013796</v>
      </c>
      <c r="D42" s="212">
        <v>94059900</v>
      </c>
      <c r="E42" s="201">
        <v>0.18</v>
      </c>
      <c r="F42" s="190"/>
      <c r="G42" s="212" t="s">
        <v>339</v>
      </c>
      <c r="H42" s="212" t="s">
        <v>169</v>
      </c>
      <c r="I42" s="212">
        <v>1</v>
      </c>
      <c r="J42" s="197"/>
      <c r="K42" s="202">
        <f t="shared" si="0"/>
        <v>0</v>
      </c>
      <c r="L42" s="202">
        <f t="shared" si="1"/>
        <v>0</v>
      </c>
    </row>
    <row r="43" spans="1:12" ht="47.25" x14ac:dyDescent="0.25">
      <c r="A43" s="180">
        <v>30</v>
      </c>
      <c r="B43" s="212" t="s">
        <v>311</v>
      </c>
      <c r="C43" s="212">
        <v>1000055992</v>
      </c>
      <c r="D43" s="212">
        <v>72169990</v>
      </c>
      <c r="E43" s="201">
        <v>0.18</v>
      </c>
      <c r="F43" s="190"/>
      <c r="G43" s="212" t="s">
        <v>340</v>
      </c>
      <c r="H43" s="212" t="s">
        <v>167</v>
      </c>
      <c r="I43" s="212">
        <v>6</v>
      </c>
      <c r="J43" s="197"/>
      <c r="K43" s="202">
        <f t="shared" si="0"/>
        <v>0</v>
      </c>
      <c r="L43" s="202">
        <f t="shared" si="1"/>
        <v>0</v>
      </c>
    </row>
    <row r="44" spans="1:12" ht="47.25" x14ac:dyDescent="0.25">
      <c r="A44" s="180">
        <v>31</v>
      </c>
      <c r="B44" s="212" t="s">
        <v>311</v>
      </c>
      <c r="C44" s="212">
        <v>1000055993</v>
      </c>
      <c r="D44" s="212">
        <v>72169990</v>
      </c>
      <c r="E44" s="201">
        <v>0.18</v>
      </c>
      <c r="F44" s="190"/>
      <c r="G44" s="212" t="s">
        <v>341</v>
      </c>
      <c r="H44" s="212" t="s">
        <v>167</v>
      </c>
      <c r="I44" s="212">
        <v>12</v>
      </c>
      <c r="J44" s="197"/>
      <c r="K44" s="202">
        <f t="shared" si="0"/>
        <v>0</v>
      </c>
      <c r="L44" s="202">
        <f t="shared" si="1"/>
        <v>0</v>
      </c>
    </row>
    <row r="45" spans="1:12" ht="47.25" x14ac:dyDescent="0.25">
      <c r="A45" s="180">
        <v>32</v>
      </c>
      <c r="B45" s="212" t="s">
        <v>311</v>
      </c>
      <c r="C45" s="212">
        <v>1000055995</v>
      </c>
      <c r="D45" s="212">
        <v>72169990</v>
      </c>
      <c r="E45" s="201">
        <v>0.18</v>
      </c>
      <c r="F45" s="190"/>
      <c r="G45" s="212" t="s">
        <v>342</v>
      </c>
      <c r="H45" s="212" t="s">
        <v>167</v>
      </c>
      <c r="I45" s="212">
        <v>24</v>
      </c>
      <c r="J45" s="197"/>
      <c r="K45" s="202">
        <f t="shared" si="0"/>
        <v>0</v>
      </c>
      <c r="L45" s="202">
        <f t="shared" si="1"/>
        <v>0</v>
      </c>
    </row>
    <row r="46" spans="1:12" ht="47.25" x14ac:dyDescent="0.25">
      <c r="A46" s="180">
        <v>33</v>
      </c>
      <c r="B46" s="212" t="s">
        <v>311</v>
      </c>
      <c r="C46" s="212">
        <v>1000055996</v>
      </c>
      <c r="D46" s="212">
        <v>72169990</v>
      </c>
      <c r="E46" s="201">
        <v>0.18</v>
      </c>
      <c r="F46" s="190"/>
      <c r="G46" s="212" t="s">
        <v>343</v>
      </c>
      <c r="H46" s="212" t="s">
        <v>167</v>
      </c>
      <c r="I46" s="212">
        <v>6</v>
      </c>
      <c r="J46" s="197"/>
      <c r="K46" s="202">
        <f t="shared" si="0"/>
        <v>0</v>
      </c>
      <c r="L46" s="202">
        <f t="shared" si="1"/>
        <v>0</v>
      </c>
    </row>
    <row r="47" spans="1:12" ht="47.25" x14ac:dyDescent="0.25">
      <c r="A47" s="180">
        <v>34</v>
      </c>
      <c r="B47" s="212" t="s">
        <v>311</v>
      </c>
      <c r="C47" s="212">
        <v>1000055997</v>
      </c>
      <c r="D47" s="212">
        <v>72169990</v>
      </c>
      <c r="E47" s="201">
        <v>0.18</v>
      </c>
      <c r="F47" s="190"/>
      <c r="G47" s="212" t="s">
        <v>344</v>
      </c>
      <c r="H47" s="212" t="s">
        <v>167</v>
      </c>
      <c r="I47" s="212">
        <v>24</v>
      </c>
      <c r="J47" s="197"/>
      <c r="K47" s="202">
        <f t="shared" si="0"/>
        <v>0</v>
      </c>
      <c r="L47" s="202">
        <f t="shared" si="1"/>
        <v>0</v>
      </c>
    </row>
    <row r="48" spans="1:12" ht="15.75" x14ac:dyDescent="0.25">
      <c r="A48" s="180">
        <v>35</v>
      </c>
      <c r="B48" s="212" t="s">
        <v>312</v>
      </c>
      <c r="C48" s="212">
        <v>1000019912</v>
      </c>
      <c r="D48" s="212">
        <v>85371000</v>
      </c>
      <c r="E48" s="201">
        <v>0.18</v>
      </c>
      <c r="F48" s="190"/>
      <c r="G48" s="212" t="s">
        <v>143</v>
      </c>
      <c r="H48" s="212" t="s">
        <v>169</v>
      </c>
      <c r="I48" s="212">
        <v>1</v>
      </c>
      <c r="J48" s="197"/>
      <c r="K48" s="202">
        <f t="shared" si="0"/>
        <v>0</v>
      </c>
      <c r="L48" s="202">
        <f t="shared" si="1"/>
        <v>0</v>
      </c>
    </row>
    <row r="49" spans="1:12" ht="15.75" x14ac:dyDescent="0.25">
      <c r="A49" s="180">
        <v>36</v>
      </c>
      <c r="B49" s="212" t="s">
        <v>312</v>
      </c>
      <c r="C49" s="212">
        <v>1000019927</v>
      </c>
      <c r="D49" s="212">
        <v>85389000</v>
      </c>
      <c r="E49" s="201">
        <v>0.18</v>
      </c>
      <c r="F49" s="190"/>
      <c r="G49" s="212" t="s">
        <v>142</v>
      </c>
      <c r="H49" s="212" t="s">
        <v>169</v>
      </c>
      <c r="I49" s="212">
        <v>1</v>
      </c>
      <c r="J49" s="197"/>
      <c r="K49" s="202">
        <f t="shared" si="0"/>
        <v>0</v>
      </c>
      <c r="L49" s="202">
        <f t="shared" si="1"/>
        <v>0</v>
      </c>
    </row>
    <row r="50" spans="1:12" ht="78.75" x14ac:dyDescent="0.25">
      <c r="A50" s="180">
        <v>37</v>
      </c>
      <c r="B50" s="212" t="s">
        <v>313</v>
      </c>
      <c r="C50" s="212">
        <v>1000015954</v>
      </c>
      <c r="D50" s="212">
        <v>73082011</v>
      </c>
      <c r="E50" s="201">
        <v>0.18</v>
      </c>
      <c r="F50" s="190"/>
      <c r="G50" s="212" t="s">
        <v>144</v>
      </c>
      <c r="H50" s="212" t="s">
        <v>171</v>
      </c>
      <c r="I50" s="212">
        <v>353</v>
      </c>
      <c r="J50" s="197"/>
      <c r="K50" s="202">
        <f t="shared" si="0"/>
        <v>0</v>
      </c>
      <c r="L50" s="202">
        <f t="shared" si="1"/>
        <v>0</v>
      </c>
    </row>
    <row r="51" spans="1:12" ht="47.25" x14ac:dyDescent="0.25">
      <c r="A51" s="180">
        <v>38</v>
      </c>
      <c r="B51" s="212" t="s">
        <v>313</v>
      </c>
      <c r="C51" s="212">
        <v>1000011713</v>
      </c>
      <c r="D51" s="212">
        <v>73082011</v>
      </c>
      <c r="E51" s="201">
        <v>0.18</v>
      </c>
      <c r="F51" s="190"/>
      <c r="G51" s="212" t="s">
        <v>146</v>
      </c>
      <c r="H51" s="212" t="s">
        <v>171</v>
      </c>
      <c r="I51" s="212">
        <v>17</v>
      </c>
      <c r="J51" s="197"/>
      <c r="K51" s="202">
        <f t="shared" si="0"/>
        <v>0</v>
      </c>
      <c r="L51" s="202">
        <f t="shared" si="1"/>
        <v>0</v>
      </c>
    </row>
    <row r="52" spans="1:12" ht="47.25" x14ac:dyDescent="0.25">
      <c r="A52" s="180">
        <v>39</v>
      </c>
      <c r="B52" s="212" t="s">
        <v>313</v>
      </c>
      <c r="C52" s="212">
        <v>1000012373</v>
      </c>
      <c r="D52" s="212">
        <v>73082011</v>
      </c>
      <c r="E52" s="201">
        <v>0.18</v>
      </c>
      <c r="F52" s="190"/>
      <c r="G52" s="212" t="s">
        <v>147</v>
      </c>
      <c r="H52" s="212" t="s">
        <v>171</v>
      </c>
      <c r="I52" s="212">
        <v>42</v>
      </c>
      <c r="J52" s="197"/>
      <c r="K52" s="202">
        <f t="shared" si="0"/>
        <v>0</v>
      </c>
      <c r="L52" s="202">
        <f t="shared" si="1"/>
        <v>0</v>
      </c>
    </row>
    <row r="53" spans="1:12" ht="78.75" x14ac:dyDescent="0.25">
      <c r="A53" s="180">
        <v>40</v>
      </c>
      <c r="B53" s="212" t="s">
        <v>313</v>
      </c>
      <c r="C53" s="212">
        <v>1000015953</v>
      </c>
      <c r="D53" s="212">
        <v>73082011</v>
      </c>
      <c r="E53" s="201">
        <v>0.18</v>
      </c>
      <c r="F53" s="190"/>
      <c r="G53" s="212" t="s">
        <v>145</v>
      </c>
      <c r="H53" s="212" t="s">
        <v>171</v>
      </c>
      <c r="I53" s="212">
        <v>176</v>
      </c>
      <c r="J53" s="197"/>
      <c r="K53" s="202">
        <f t="shared" si="0"/>
        <v>0</v>
      </c>
      <c r="L53" s="202">
        <f t="shared" si="1"/>
        <v>0</v>
      </c>
    </row>
    <row r="54" spans="1:12" ht="110.25" x14ac:dyDescent="0.25">
      <c r="A54" s="180">
        <v>41</v>
      </c>
      <c r="B54" s="212" t="s">
        <v>314</v>
      </c>
      <c r="C54" s="212">
        <v>1000031367</v>
      </c>
      <c r="D54" s="212">
        <v>85176260</v>
      </c>
      <c r="E54" s="201">
        <v>0.18</v>
      </c>
      <c r="F54" s="190"/>
      <c r="G54" s="212" t="s">
        <v>164</v>
      </c>
      <c r="H54" s="212" t="s">
        <v>167</v>
      </c>
      <c r="I54" s="212">
        <v>1</v>
      </c>
      <c r="J54" s="197"/>
      <c r="K54" s="202">
        <f t="shared" si="0"/>
        <v>0</v>
      </c>
      <c r="L54" s="202">
        <f t="shared" si="1"/>
        <v>0</v>
      </c>
    </row>
    <row r="55" spans="1:12" ht="12.75" customHeight="1" x14ac:dyDescent="0.25">
      <c r="A55" s="180">
        <v>42</v>
      </c>
      <c r="B55" s="212" t="s">
        <v>314</v>
      </c>
      <c r="C55" s="212">
        <v>1000018706</v>
      </c>
      <c r="D55" s="212">
        <v>85176990</v>
      </c>
      <c r="E55" s="201">
        <v>0.18</v>
      </c>
      <c r="F55" s="190"/>
      <c r="G55" s="212" t="s">
        <v>163</v>
      </c>
      <c r="H55" s="212" t="s">
        <v>167</v>
      </c>
      <c r="I55" s="212">
        <v>4</v>
      </c>
      <c r="J55" s="197"/>
      <c r="K55" s="202">
        <f t="shared" si="0"/>
        <v>0</v>
      </c>
      <c r="L55" s="202">
        <f t="shared" si="1"/>
        <v>0</v>
      </c>
    </row>
    <row r="56" spans="1:12" ht="31.5" x14ac:dyDescent="0.25">
      <c r="A56" s="180">
        <v>43</v>
      </c>
      <c r="B56" s="212" t="s">
        <v>314</v>
      </c>
      <c r="C56" s="212">
        <v>1000031405</v>
      </c>
      <c r="D56" s="212">
        <v>85176290</v>
      </c>
      <c r="E56" s="201">
        <v>0.18</v>
      </c>
      <c r="F56" s="190"/>
      <c r="G56" s="212" t="s">
        <v>345</v>
      </c>
      <c r="H56" s="212" t="s">
        <v>167</v>
      </c>
      <c r="I56" s="212">
        <v>4</v>
      </c>
      <c r="J56" s="197"/>
      <c r="K56" s="202">
        <f t="shared" si="0"/>
        <v>0</v>
      </c>
      <c r="L56" s="202">
        <f t="shared" si="1"/>
        <v>0</v>
      </c>
    </row>
    <row r="57" spans="1:12" ht="15.75" x14ac:dyDescent="0.25">
      <c r="A57" s="180">
        <v>44</v>
      </c>
      <c r="B57" s="212" t="s">
        <v>314</v>
      </c>
      <c r="C57" s="212">
        <v>1000031374</v>
      </c>
      <c r="D57" s="212">
        <v>85176290</v>
      </c>
      <c r="E57" s="201">
        <v>0.18</v>
      </c>
      <c r="F57" s="190"/>
      <c r="G57" s="212" t="s">
        <v>162</v>
      </c>
      <c r="H57" s="212" t="s">
        <v>168</v>
      </c>
      <c r="I57" s="212">
        <v>2</v>
      </c>
      <c r="J57" s="197"/>
      <c r="K57" s="202">
        <f t="shared" si="0"/>
        <v>0</v>
      </c>
      <c r="L57" s="202">
        <f t="shared" si="1"/>
        <v>0</v>
      </c>
    </row>
    <row r="58" spans="1:12" ht="31.5" x14ac:dyDescent="0.25">
      <c r="A58" s="180">
        <v>45</v>
      </c>
      <c r="B58" s="212" t="s">
        <v>314</v>
      </c>
      <c r="C58" s="212">
        <v>1000034950</v>
      </c>
      <c r="D58" s="212">
        <v>85176990</v>
      </c>
      <c r="E58" s="201">
        <v>0.18</v>
      </c>
      <c r="F58" s="190"/>
      <c r="G58" s="212" t="s">
        <v>161</v>
      </c>
      <c r="H58" s="212" t="s">
        <v>167</v>
      </c>
      <c r="I58" s="212">
        <v>2</v>
      </c>
      <c r="J58" s="197"/>
      <c r="K58" s="202">
        <f t="shared" si="0"/>
        <v>0</v>
      </c>
      <c r="L58" s="202">
        <f t="shared" si="1"/>
        <v>0</v>
      </c>
    </row>
    <row r="59" spans="1:12" ht="31.5" x14ac:dyDescent="0.25">
      <c r="A59" s="180">
        <v>46</v>
      </c>
      <c r="B59" s="212" t="s">
        <v>314</v>
      </c>
      <c r="C59" s="212">
        <v>1000031381</v>
      </c>
      <c r="D59" s="212">
        <v>85176290</v>
      </c>
      <c r="E59" s="201">
        <v>0.18</v>
      </c>
      <c r="F59" s="190"/>
      <c r="G59" s="212" t="s">
        <v>160</v>
      </c>
      <c r="H59" s="212" t="s">
        <v>168</v>
      </c>
      <c r="I59" s="212">
        <v>1</v>
      </c>
      <c r="J59" s="197"/>
      <c r="K59" s="202">
        <f t="shared" si="0"/>
        <v>0</v>
      </c>
      <c r="L59" s="202">
        <f t="shared" si="1"/>
        <v>0</v>
      </c>
    </row>
    <row r="60" spans="1:12" ht="15.75" x14ac:dyDescent="0.25">
      <c r="A60" s="180">
        <v>47</v>
      </c>
      <c r="B60" s="212" t="s">
        <v>314</v>
      </c>
      <c r="C60" s="212">
        <v>1000026228</v>
      </c>
      <c r="D60" s="212">
        <v>85176290</v>
      </c>
      <c r="E60" s="201">
        <v>0.18</v>
      </c>
      <c r="F60" s="190"/>
      <c r="G60" s="212" t="s">
        <v>159</v>
      </c>
      <c r="H60" s="212" t="s">
        <v>167</v>
      </c>
      <c r="I60" s="212">
        <v>1</v>
      </c>
      <c r="J60" s="197"/>
      <c r="K60" s="202">
        <f t="shared" si="0"/>
        <v>0</v>
      </c>
      <c r="L60" s="202">
        <f t="shared" si="1"/>
        <v>0</v>
      </c>
    </row>
    <row r="61" spans="1:12" ht="15.75" x14ac:dyDescent="0.25">
      <c r="A61" s="180">
        <v>48</v>
      </c>
      <c r="B61" s="212" t="s">
        <v>314</v>
      </c>
      <c r="C61" s="212">
        <v>1000037545</v>
      </c>
      <c r="D61" s="212">
        <v>85447090</v>
      </c>
      <c r="E61" s="201">
        <v>0.18</v>
      </c>
      <c r="F61" s="190"/>
      <c r="G61" s="212" t="s">
        <v>158</v>
      </c>
      <c r="H61" s="212" t="s">
        <v>170</v>
      </c>
      <c r="I61" s="212">
        <v>1</v>
      </c>
      <c r="J61" s="197"/>
      <c r="K61" s="202">
        <f t="shared" si="0"/>
        <v>0</v>
      </c>
      <c r="L61" s="202">
        <f t="shared" si="1"/>
        <v>0</v>
      </c>
    </row>
    <row r="62" spans="1:12" ht="31.5" x14ac:dyDescent="0.25">
      <c r="A62" s="180">
        <v>49</v>
      </c>
      <c r="B62" s="212" t="s">
        <v>314</v>
      </c>
      <c r="C62" s="212">
        <v>1000066614</v>
      </c>
      <c r="D62" s="212">
        <v>73069011</v>
      </c>
      <c r="E62" s="201">
        <v>0.18</v>
      </c>
      <c r="F62" s="190"/>
      <c r="G62" s="212" t="s">
        <v>157</v>
      </c>
      <c r="H62" s="212" t="s">
        <v>170</v>
      </c>
      <c r="I62" s="212">
        <v>1</v>
      </c>
      <c r="J62" s="197"/>
      <c r="K62" s="202">
        <f t="shared" si="0"/>
        <v>0</v>
      </c>
      <c r="L62" s="202">
        <f t="shared" si="1"/>
        <v>0</v>
      </c>
    </row>
    <row r="63" spans="1:12" ht="31.5" x14ac:dyDescent="0.25">
      <c r="A63" s="180">
        <v>50</v>
      </c>
      <c r="B63" s="212" t="s">
        <v>314</v>
      </c>
      <c r="C63" s="212">
        <v>1000066612</v>
      </c>
      <c r="D63" s="212">
        <v>73071900</v>
      </c>
      <c r="E63" s="201">
        <v>0.18</v>
      </c>
      <c r="F63" s="190"/>
      <c r="G63" s="212" t="s">
        <v>156</v>
      </c>
      <c r="H63" s="212" t="s">
        <v>167</v>
      </c>
      <c r="I63" s="212">
        <v>100</v>
      </c>
      <c r="J63" s="197"/>
      <c r="K63" s="202">
        <f t="shared" si="0"/>
        <v>0</v>
      </c>
      <c r="L63" s="202">
        <f t="shared" si="1"/>
        <v>0</v>
      </c>
    </row>
    <row r="64" spans="1:12" ht="31.5" x14ac:dyDescent="0.25">
      <c r="A64" s="180">
        <v>51</v>
      </c>
      <c r="B64" s="212" t="s">
        <v>314</v>
      </c>
      <c r="C64" s="212">
        <v>1000066613</v>
      </c>
      <c r="D64" s="212">
        <v>83071000</v>
      </c>
      <c r="E64" s="201">
        <v>0.18</v>
      </c>
      <c r="F64" s="190"/>
      <c r="G64" s="212" t="s">
        <v>155</v>
      </c>
      <c r="H64" s="212" t="s">
        <v>167</v>
      </c>
      <c r="I64" s="212">
        <v>80</v>
      </c>
      <c r="J64" s="197"/>
      <c r="K64" s="202">
        <f t="shared" si="0"/>
        <v>0</v>
      </c>
      <c r="L64" s="202">
        <f t="shared" si="1"/>
        <v>0</v>
      </c>
    </row>
    <row r="65" spans="1:12" ht="15.75" x14ac:dyDescent="0.25">
      <c r="A65" s="180">
        <v>52</v>
      </c>
      <c r="B65" s="212" t="s">
        <v>314</v>
      </c>
      <c r="C65" s="212">
        <v>1000023471</v>
      </c>
      <c r="D65" s="212">
        <v>85372000</v>
      </c>
      <c r="E65" s="201">
        <v>0.18</v>
      </c>
      <c r="F65" s="190"/>
      <c r="G65" s="212" t="s">
        <v>154</v>
      </c>
      <c r="H65" s="212" t="s">
        <v>167</v>
      </c>
      <c r="I65" s="212">
        <v>1</v>
      </c>
      <c r="J65" s="197"/>
      <c r="K65" s="202">
        <f t="shared" si="0"/>
        <v>0</v>
      </c>
      <c r="L65" s="202">
        <f t="shared" si="1"/>
        <v>0</v>
      </c>
    </row>
    <row r="66" spans="1:12" ht="63" x14ac:dyDescent="0.25">
      <c r="A66" s="180">
        <v>53</v>
      </c>
      <c r="B66" s="212" t="s">
        <v>315</v>
      </c>
      <c r="C66" s="212">
        <v>1000031369</v>
      </c>
      <c r="D66" s="212">
        <v>85176260</v>
      </c>
      <c r="E66" s="201">
        <v>0.18</v>
      </c>
      <c r="F66" s="190"/>
      <c r="G66" s="212" t="s">
        <v>165</v>
      </c>
      <c r="H66" s="212" t="s">
        <v>168</v>
      </c>
      <c r="I66" s="212">
        <v>1</v>
      </c>
      <c r="J66" s="197"/>
      <c r="K66" s="202">
        <f t="shared" si="0"/>
        <v>0</v>
      </c>
      <c r="L66" s="202">
        <f t="shared" si="1"/>
        <v>0</v>
      </c>
    </row>
    <row r="67" spans="1:12" ht="31.5" x14ac:dyDescent="0.25">
      <c r="A67" s="180">
        <v>54</v>
      </c>
      <c r="B67" s="212" t="s">
        <v>315</v>
      </c>
      <c r="C67" s="212">
        <v>1000018706</v>
      </c>
      <c r="D67" s="212">
        <v>85176990</v>
      </c>
      <c r="E67" s="201">
        <v>0.18</v>
      </c>
      <c r="F67" s="190"/>
      <c r="G67" s="212" t="s">
        <v>163</v>
      </c>
      <c r="H67" s="212" t="s">
        <v>167</v>
      </c>
      <c r="I67" s="212">
        <v>1</v>
      </c>
      <c r="J67" s="197"/>
      <c r="K67" s="202">
        <f t="shared" si="0"/>
        <v>0</v>
      </c>
      <c r="L67" s="202">
        <f t="shared" si="1"/>
        <v>0</v>
      </c>
    </row>
    <row r="68" spans="1:12" ht="31.5" x14ac:dyDescent="0.25">
      <c r="A68" s="180">
        <v>55</v>
      </c>
      <c r="B68" s="212" t="s">
        <v>315</v>
      </c>
      <c r="C68" s="212">
        <v>1000031405</v>
      </c>
      <c r="D68" s="212">
        <v>85176290</v>
      </c>
      <c r="E68" s="201">
        <v>0.18</v>
      </c>
      <c r="F68" s="190"/>
      <c r="G68" s="212" t="s">
        <v>345</v>
      </c>
      <c r="H68" s="212" t="s">
        <v>167</v>
      </c>
      <c r="I68" s="212">
        <v>1</v>
      </c>
      <c r="J68" s="197"/>
      <c r="K68" s="202">
        <f t="shared" si="0"/>
        <v>0</v>
      </c>
      <c r="L68" s="202">
        <f t="shared" si="1"/>
        <v>0</v>
      </c>
    </row>
    <row r="69" spans="1:12" ht="31.5" x14ac:dyDescent="0.25">
      <c r="A69" s="180">
        <v>56</v>
      </c>
      <c r="B69" s="212" t="s">
        <v>315</v>
      </c>
      <c r="C69" s="212">
        <v>1000031374</v>
      </c>
      <c r="D69" s="212">
        <v>85176290</v>
      </c>
      <c r="E69" s="201">
        <v>0.18</v>
      </c>
      <c r="F69" s="190"/>
      <c r="G69" s="212" t="s">
        <v>162</v>
      </c>
      <c r="H69" s="212" t="s">
        <v>168</v>
      </c>
      <c r="I69" s="212">
        <v>1</v>
      </c>
      <c r="J69" s="197"/>
      <c r="K69" s="202">
        <f t="shared" si="0"/>
        <v>0</v>
      </c>
      <c r="L69" s="202">
        <f t="shared" si="1"/>
        <v>0</v>
      </c>
    </row>
    <row r="70" spans="1:12" ht="15" customHeight="1" x14ac:dyDescent="0.25">
      <c r="A70" s="180">
        <v>57</v>
      </c>
      <c r="B70" s="212" t="s">
        <v>315</v>
      </c>
      <c r="C70" s="212">
        <v>1000034950</v>
      </c>
      <c r="D70" s="212">
        <v>85176990</v>
      </c>
      <c r="E70" s="201">
        <v>0.18</v>
      </c>
      <c r="F70" s="190"/>
      <c r="G70" s="212" t="s">
        <v>161</v>
      </c>
      <c r="H70" s="212" t="s">
        <v>167</v>
      </c>
      <c r="I70" s="212">
        <v>1</v>
      </c>
      <c r="J70" s="197"/>
      <c r="K70" s="202">
        <f t="shared" si="0"/>
        <v>0</v>
      </c>
      <c r="L70" s="202">
        <f t="shared" si="1"/>
        <v>0</v>
      </c>
    </row>
    <row r="71" spans="1:12" ht="31.5" x14ac:dyDescent="0.25">
      <c r="A71" s="180">
        <v>58</v>
      </c>
      <c r="B71" s="212" t="s">
        <v>315</v>
      </c>
      <c r="C71" s="212">
        <v>1000031381</v>
      </c>
      <c r="D71" s="212">
        <v>85176290</v>
      </c>
      <c r="E71" s="201">
        <v>0.18</v>
      </c>
      <c r="F71" s="190"/>
      <c r="G71" s="212" t="s">
        <v>160</v>
      </c>
      <c r="H71" s="212" t="s">
        <v>168</v>
      </c>
      <c r="I71" s="212">
        <v>1</v>
      </c>
      <c r="J71" s="197"/>
      <c r="K71" s="202">
        <f t="shared" si="0"/>
        <v>0</v>
      </c>
      <c r="L71" s="202">
        <f t="shared" si="1"/>
        <v>0</v>
      </c>
    </row>
    <row r="72" spans="1:12" ht="31.5" x14ac:dyDescent="0.25">
      <c r="A72" s="180">
        <v>59</v>
      </c>
      <c r="B72" s="212" t="s">
        <v>315</v>
      </c>
      <c r="C72" s="212">
        <v>1000031398</v>
      </c>
      <c r="D72" s="212">
        <v>85171890</v>
      </c>
      <c r="E72" s="201">
        <v>0.18</v>
      </c>
      <c r="F72" s="190"/>
      <c r="G72" s="212" t="s">
        <v>166</v>
      </c>
      <c r="H72" s="212" t="s">
        <v>168</v>
      </c>
      <c r="I72" s="212">
        <v>1</v>
      </c>
      <c r="J72" s="197"/>
      <c r="K72" s="202">
        <f t="shared" si="0"/>
        <v>0</v>
      </c>
      <c r="L72" s="202">
        <f t="shared" si="1"/>
        <v>0</v>
      </c>
    </row>
    <row r="73" spans="1:12" ht="31.5" x14ac:dyDescent="0.25">
      <c r="A73" s="180">
        <v>60</v>
      </c>
      <c r="B73" s="212" t="s">
        <v>315</v>
      </c>
      <c r="C73" s="212">
        <v>1000037545</v>
      </c>
      <c r="D73" s="212">
        <v>85447090</v>
      </c>
      <c r="E73" s="201">
        <v>0.18</v>
      </c>
      <c r="F73" s="190"/>
      <c r="G73" s="212" t="s">
        <v>158</v>
      </c>
      <c r="H73" s="212" t="s">
        <v>170</v>
      </c>
      <c r="I73" s="212">
        <v>1</v>
      </c>
      <c r="J73" s="197"/>
      <c r="K73" s="202">
        <f t="shared" si="0"/>
        <v>0</v>
      </c>
      <c r="L73" s="202">
        <f t="shared" si="1"/>
        <v>0</v>
      </c>
    </row>
    <row r="74" spans="1:12" ht="31.5" x14ac:dyDescent="0.25">
      <c r="A74" s="180">
        <v>61</v>
      </c>
      <c r="B74" s="212" t="s">
        <v>315</v>
      </c>
      <c r="C74" s="212">
        <v>1000066614</v>
      </c>
      <c r="D74" s="212">
        <v>73069011</v>
      </c>
      <c r="E74" s="201">
        <v>0.18</v>
      </c>
      <c r="F74" s="190"/>
      <c r="G74" s="212" t="s">
        <v>157</v>
      </c>
      <c r="H74" s="212" t="s">
        <v>170</v>
      </c>
      <c r="I74" s="212">
        <v>3.5000000000000003E-2</v>
      </c>
      <c r="J74" s="197"/>
      <c r="K74" s="202">
        <f t="shared" si="0"/>
        <v>0</v>
      </c>
      <c r="L74" s="202">
        <f t="shared" si="1"/>
        <v>0</v>
      </c>
    </row>
    <row r="75" spans="1:12" ht="31.5" x14ac:dyDescent="0.25">
      <c r="A75" s="180">
        <v>62</v>
      </c>
      <c r="B75" s="212" t="s">
        <v>315</v>
      </c>
      <c r="C75" s="212">
        <v>1000066612</v>
      </c>
      <c r="D75" s="212">
        <v>73071900</v>
      </c>
      <c r="E75" s="201">
        <v>0.18</v>
      </c>
      <c r="F75" s="190"/>
      <c r="G75" s="212" t="s">
        <v>156</v>
      </c>
      <c r="H75" s="212" t="s">
        <v>167</v>
      </c>
      <c r="I75" s="212">
        <v>4</v>
      </c>
      <c r="J75" s="197"/>
      <c r="K75" s="202">
        <f t="shared" si="0"/>
        <v>0</v>
      </c>
      <c r="L75" s="202">
        <f t="shared" si="1"/>
        <v>0</v>
      </c>
    </row>
    <row r="76" spans="1:12" ht="31.5" x14ac:dyDescent="0.25">
      <c r="A76" s="180">
        <v>63</v>
      </c>
      <c r="B76" s="212" t="s">
        <v>315</v>
      </c>
      <c r="C76" s="212">
        <v>1000066613</v>
      </c>
      <c r="D76" s="212">
        <v>83071000</v>
      </c>
      <c r="E76" s="201">
        <v>0.18</v>
      </c>
      <c r="F76" s="190"/>
      <c r="G76" s="212" t="s">
        <v>155</v>
      </c>
      <c r="H76" s="212" t="s">
        <v>167</v>
      </c>
      <c r="I76" s="212">
        <v>3</v>
      </c>
      <c r="J76" s="197"/>
      <c r="K76" s="202">
        <f t="shared" si="0"/>
        <v>0</v>
      </c>
      <c r="L76" s="202">
        <f t="shared" si="1"/>
        <v>0</v>
      </c>
    </row>
    <row r="77" spans="1:12" ht="31.5" x14ac:dyDescent="0.25">
      <c r="A77" s="180">
        <v>64</v>
      </c>
      <c r="B77" s="212" t="s">
        <v>316</v>
      </c>
      <c r="C77" s="212">
        <v>1000017518</v>
      </c>
      <c r="D77" s="212">
        <v>85364900</v>
      </c>
      <c r="E77" s="201">
        <v>0.18</v>
      </c>
      <c r="F77" s="190"/>
      <c r="G77" s="212" t="s">
        <v>153</v>
      </c>
      <c r="H77" s="212" t="s">
        <v>167</v>
      </c>
      <c r="I77" s="212">
        <v>2</v>
      </c>
      <c r="J77" s="197"/>
      <c r="K77" s="202">
        <f t="shared" si="0"/>
        <v>0</v>
      </c>
      <c r="L77" s="202">
        <f t="shared" si="1"/>
        <v>0</v>
      </c>
    </row>
    <row r="78" spans="1:12" ht="31.5" x14ac:dyDescent="0.25">
      <c r="A78" s="180">
        <v>65</v>
      </c>
      <c r="B78" s="212" t="s">
        <v>316</v>
      </c>
      <c r="C78" s="212">
        <v>1000022512</v>
      </c>
      <c r="D78" s="212">
        <v>90311000</v>
      </c>
      <c r="E78" s="201">
        <v>0.18</v>
      </c>
      <c r="F78" s="190"/>
      <c r="G78" s="212" t="s">
        <v>152</v>
      </c>
      <c r="H78" s="212" t="s">
        <v>167</v>
      </c>
      <c r="I78" s="212">
        <v>2</v>
      </c>
      <c r="J78" s="197"/>
      <c r="K78" s="202">
        <f t="shared" si="0"/>
        <v>0</v>
      </c>
      <c r="L78" s="202">
        <f t="shared" si="1"/>
        <v>0</v>
      </c>
    </row>
    <row r="79" spans="1:12" ht="31.5" x14ac:dyDescent="0.25">
      <c r="A79" s="180">
        <v>66</v>
      </c>
      <c r="B79" s="212" t="s">
        <v>316</v>
      </c>
      <c r="C79" s="212">
        <v>1000071061</v>
      </c>
      <c r="D79" s="212">
        <v>85176290</v>
      </c>
      <c r="E79" s="201">
        <v>0.18</v>
      </c>
      <c r="F79" s="190"/>
      <c r="G79" s="212" t="s">
        <v>151</v>
      </c>
      <c r="H79" s="212" t="s">
        <v>167</v>
      </c>
      <c r="I79" s="212">
        <v>2</v>
      </c>
      <c r="J79" s="197"/>
      <c r="K79" s="202">
        <f t="shared" ref="K79:K82" si="2">J79*I79</f>
        <v>0</v>
      </c>
      <c r="L79" s="202">
        <f t="shared" ref="L79:L82" si="3">IF(ISBLANK(F79),E79*K79,F79*K79)</f>
        <v>0</v>
      </c>
    </row>
    <row r="80" spans="1:12" ht="31.5" x14ac:dyDescent="0.25">
      <c r="A80" s="180">
        <v>67</v>
      </c>
      <c r="B80" s="212" t="s">
        <v>316</v>
      </c>
      <c r="C80" s="212">
        <v>1000071062</v>
      </c>
      <c r="D80" s="212">
        <v>85176290</v>
      </c>
      <c r="E80" s="201">
        <v>0.18</v>
      </c>
      <c r="F80" s="190"/>
      <c r="G80" s="212" t="s">
        <v>150</v>
      </c>
      <c r="H80" s="212" t="s">
        <v>167</v>
      </c>
      <c r="I80" s="212">
        <v>1</v>
      </c>
      <c r="J80" s="197"/>
      <c r="K80" s="202">
        <f t="shared" ref="K80:K81" si="4">J80*I80</f>
        <v>0</v>
      </c>
      <c r="L80" s="202">
        <f t="shared" ref="L80:L81" si="5">IF(ISBLANK(F80),E80*K80,F80*K80)</f>
        <v>0</v>
      </c>
    </row>
    <row r="81" spans="1:15" ht="47.25" x14ac:dyDescent="0.25">
      <c r="A81" s="180">
        <v>68</v>
      </c>
      <c r="B81" s="212" t="s">
        <v>316</v>
      </c>
      <c r="C81" s="212">
        <v>1000022487</v>
      </c>
      <c r="D81" s="212">
        <v>85447090</v>
      </c>
      <c r="E81" s="201">
        <v>0.18</v>
      </c>
      <c r="F81" s="190"/>
      <c r="G81" s="212" t="s">
        <v>149</v>
      </c>
      <c r="H81" s="212" t="s">
        <v>167</v>
      </c>
      <c r="I81" s="212">
        <v>1</v>
      </c>
      <c r="J81" s="197"/>
      <c r="K81" s="202">
        <f t="shared" si="4"/>
        <v>0</v>
      </c>
      <c r="L81" s="202">
        <f t="shared" si="5"/>
        <v>0</v>
      </c>
    </row>
    <row r="82" spans="1:15" ht="36.75" customHeight="1" x14ac:dyDescent="0.25">
      <c r="A82" s="180">
        <v>69</v>
      </c>
      <c r="B82" s="212" t="s">
        <v>316</v>
      </c>
      <c r="C82" s="212">
        <v>1000030641</v>
      </c>
      <c r="D82" s="212">
        <v>85389000</v>
      </c>
      <c r="E82" s="201">
        <v>0.18</v>
      </c>
      <c r="F82" s="190"/>
      <c r="G82" s="212" t="s">
        <v>148</v>
      </c>
      <c r="H82" s="212" t="s">
        <v>167</v>
      </c>
      <c r="I82" s="212">
        <v>3</v>
      </c>
      <c r="J82" s="197"/>
      <c r="K82" s="202">
        <f t="shared" si="2"/>
        <v>0</v>
      </c>
      <c r="L82" s="202">
        <f t="shared" si="3"/>
        <v>0</v>
      </c>
    </row>
    <row r="83" spans="1:15" ht="30.75" customHeight="1" x14ac:dyDescent="0.25">
      <c r="A83" s="204"/>
      <c r="B83" s="204"/>
      <c r="C83" s="205"/>
      <c r="D83" s="206"/>
      <c r="E83" s="204"/>
      <c r="F83" s="204"/>
      <c r="G83" s="207"/>
      <c r="H83" s="255" t="s">
        <v>172</v>
      </c>
      <c r="I83" s="256"/>
      <c r="J83" s="257"/>
      <c r="K83" s="208">
        <f>SUM(K14:K82)</f>
        <v>0</v>
      </c>
      <c r="L83" s="208">
        <f>SUM(L14:L82)</f>
        <v>0</v>
      </c>
      <c r="M83" s="209"/>
      <c r="N83" s="209"/>
      <c r="O83" s="209"/>
    </row>
    <row r="84" spans="1:15" x14ac:dyDescent="0.25">
      <c r="I84" s="209"/>
      <c r="J84" s="209"/>
      <c r="K84" s="209"/>
      <c r="L84" s="209"/>
      <c r="M84" s="209"/>
      <c r="N84" s="209"/>
      <c r="O84" s="209"/>
    </row>
    <row r="85" spans="1:15" x14ac:dyDescent="0.25">
      <c r="I85" s="209"/>
      <c r="J85" s="209"/>
      <c r="K85" s="209"/>
      <c r="L85" s="209"/>
      <c r="M85" s="209"/>
      <c r="N85" s="209"/>
      <c r="O85" s="209"/>
    </row>
    <row r="86" spans="1:15" x14ac:dyDescent="0.25">
      <c r="I86" s="209"/>
      <c r="J86" s="209"/>
      <c r="K86" s="209"/>
      <c r="L86" s="209"/>
      <c r="M86" s="209"/>
      <c r="N86" s="209"/>
      <c r="O86" s="209"/>
    </row>
    <row r="87" spans="1:15" x14ac:dyDescent="0.25">
      <c r="I87" s="209"/>
      <c r="J87" s="209"/>
      <c r="K87" s="209"/>
      <c r="L87" s="209"/>
      <c r="M87" s="209"/>
      <c r="N87" s="209"/>
      <c r="O87" s="209"/>
    </row>
    <row r="88" spans="1:15" x14ac:dyDescent="0.25">
      <c r="I88" s="209"/>
      <c r="J88" s="209"/>
      <c r="K88" s="209"/>
      <c r="L88" s="209"/>
      <c r="M88" s="209"/>
      <c r="N88" s="209"/>
      <c r="O88" s="209"/>
    </row>
    <row r="89" spans="1:15" x14ac:dyDescent="0.25">
      <c r="I89" s="209"/>
      <c r="J89" s="209"/>
      <c r="K89" s="209"/>
      <c r="L89" s="209"/>
      <c r="M89" s="209"/>
      <c r="N89" s="209"/>
      <c r="O89" s="209"/>
    </row>
    <row r="90" spans="1:15" x14ac:dyDescent="0.25">
      <c r="I90" s="209"/>
      <c r="J90" s="209"/>
      <c r="K90" s="209"/>
      <c r="L90" s="209"/>
      <c r="M90" s="209"/>
      <c r="N90" s="209"/>
      <c r="O90" s="209"/>
    </row>
    <row r="91" spans="1:15" x14ac:dyDescent="0.25">
      <c r="I91" s="209"/>
      <c r="J91" s="209"/>
      <c r="K91" s="209"/>
      <c r="L91" s="209"/>
      <c r="M91" s="209"/>
      <c r="N91" s="209"/>
      <c r="O91" s="209"/>
    </row>
    <row r="92" spans="1:15" x14ac:dyDescent="0.25">
      <c r="I92" s="209"/>
      <c r="J92" s="209"/>
      <c r="K92" s="209"/>
      <c r="L92" s="209"/>
      <c r="M92" s="209"/>
      <c r="N92" s="209"/>
      <c r="O92" s="209"/>
    </row>
    <row r="93" spans="1:15" x14ac:dyDescent="0.25">
      <c r="I93" s="209"/>
      <c r="J93" s="209"/>
      <c r="K93" s="209"/>
      <c r="L93" s="209"/>
      <c r="M93" s="209"/>
      <c r="N93" s="209"/>
      <c r="O93" s="209"/>
    </row>
    <row r="94" spans="1:15" x14ac:dyDescent="0.25">
      <c r="I94" s="209"/>
      <c r="J94" s="209"/>
      <c r="K94" s="209"/>
      <c r="L94" s="209"/>
      <c r="M94" s="209"/>
      <c r="N94" s="209"/>
      <c r="O94" s="209"/>
    </row>
    <row r="95" spans="1:15" x14ac:dyDescent="0.25">
      <c r="I95" s="209"/>
      <c r="J95" s="209"/>
      <c r="K95" s="209"/>
      <c r="L95" s="209"/>
      <c r="M95" s="209"/>
      <c r="N95" s="209"/>
      <c r="O95" s="209"/>
    </row>
    <row r="96" spans="1:15" x14ac:dyDescent="0.25">
      <c r="I96" s="209"/>
      <c r="J96" s="209"/>
      <c r="K96" s="209"/>
      <c r="L96" s="209"/>
      <c r="M96" s="209"/>
      <c r="N96" s="209"/>
      <c r="O96" s="209"/>
    </row>
    <row r="97" spans="9:15" x14ac:dyDescent="0.25">
      <c r="I97" s="209"/>
      <c r="J97" s="209"/>
      <c r="K97" s="209"/>
      <c r="L97" s="209"/>
      <c r="M97" s="209"/>
      <c r="N97" s="209"/>
      <c r="O97" s="209"/>
    </row>
    <row r="98" spans="9:15" x14ac:dyDescent="0.25">
      <c r="I98" s="209"/>
      <c r="J98" s="209"/>
      <c r="K98" s="209"/>
      <c r="L98" s="209"/>
      <c r="M98" s="209"/>
      <c r="N98" s="209"/>
      <c r="O98" s="209"/>
    </row>
    <row r="99" spans="9:15" x14ac:dyDescent="0.25">
      <c r="I99" s="209"/>
      <c r="J99" s="209"/>
      <c r="K99" s="209"/>
      <c r="L99" s="209"/>
      <c r="M99" s="209"/>
      <c r="N99" s="209"/>
      <c r="O99" s="209"/>
    </row>
    <row r="100" spans="9:15" x14ac:dyDescent="0.25">
      <c r="I100" s="209"/>
      <c r="J100" s="209"/>
      <c r="K100" s="209"/>
      <c r="L100" s="209"/>
      <c r="M100" s="209"/>
      <c r="N100" s="209"/>
      <c r="O100" s="209"/>
    </row>
    <row r="101" spans="9:15" x14ac:dyDescent="0.25">
      <c r="I101" s="209"/>
      <c r="J101" s="209"/>
      <c r="K101" s="209"/>
      <c r="L101" s="209"/>
      <c r="M101" s="209"/>
      <c r="N101" s="209"/>
      <c r="O101" s="209"/>
    </row>
    <row r="102" spans="9:15" x14ac:dyDescent="0.25">
      <c r="I102" s="209"/>
      <c r="J102" s="209"/>
      <c r="K102" s="209"/>
      <c r="L102" s="209"/>
      <c r="M102" s="209"/>
      <c r="N102" s="209"/>
      <c r="O102" s="209"/>
    </row>
    <row r="103" spans="9:15" x14ac:dyDescent="0.25">
      <c r="I103" s="209"/>
      <c r="J103" s="209"/>
      <c r="K103" s="209"/>
      <c r="L103" s="209"/>
      <c r="M103" s="209"/>
      <c r="N103" s="209"/>
      <c r="O103" s="209"/>
    </row>
    <row r="104" spans="9:15" x14ac:dyDescent="0.25">
      <c r="I104" s="209"/>
      <c r="J104" s="209"/>
      <c r="K104" s="209"/>
      <c r="L104" s="209"/>
      <c r="M104" s="209"/>
      <c r="N104" s="209"/>
      <c r="O104" s="209"/>
    </row>
    <row r="105" spans="9:15" x14ac:dyDescent="0.25">
      <c r="I105" s="209"/>
      <c r="J105" s="209"/>
      <c r="K105" s="209"/>
      <c r="L105" s="209"/>
      <c r="M105" s="209"/>
      <c r="N105" s="209"/>
      <c r="O105" s="209"/>
    </row>
    <row r="106" spans="9:15" x14ac:dyDescent="0.25">
      <c r="I106" s="209"/>
      <c r="J106" s="209"/>
      <c r="K106" s="209"/>
      <c r="L106" s="209"/>
      <c r="M106" s="209"/>
      <c r="N106" s="209"/>
      <c r="O106" s="209"/>
    </row>
    <row r="107" spans="9:15" x14ac:dyDescent="0.25">
      <c r="I107" s="209"/>
      <c r="J107" s="209"/>
      <c r="K107" s="209"/>
      <c r="L107" s="209"/>
      <c r="M107" s="209"/>
      <c r="N107" s="209"/>
      <c r="O107" s="209"/>
    </row>
    <row r="108" spans="9:15" x14ac:dyDescent="0.25">
      <c r="I108" s="209"/>
      <c r="J108" s="209"/>
      <c r="K108" s="209"/>
      <c r="L108" s="209"/>
      <c r="M108" s="209"/>
      <c r="N108" s="209"/>
      <c r="O108" s="209"/>
    </row>
    <row r="109" spans="9:15" x14ac:dyDescent="0.25">
      <c r="I109" s="209"/>
      <c r="J109" s="209"/>
      <c r="K109" s="209"/>
      <c r="L109" s="209"/>
      <c r="M109" s="209"/>
      <c r="N109" s="209"/>
      <c r="O109" s="209"/>
    </row>
    <row r="110" spans="9:15" x14ac:dyDescent="0.25">
      <c r="I110" s="209"/>
      <c r="J110" s="209"/>
      <c r="K110" s="209"/>
      <c r="L110" s="209"/>
      <c r="M110" s="209"/>
      <c r="N110" s="209"/>
      <c r="O110" s="209"/>
    </row>
    <row r="111" spans="9:15" x14ac:dyDescent="0.25">
      <c r="I111" s="209"/>
      <c r="J111" s="209"/>
      <c r="K111" s="209"/>
      <c r="L111" s="209"/>
      <c r="M111" s="209"/>
      <c r="N111" s="209"/>
      <c r="O111" s="209"/>
    </row>
    <row r="112" spans="9:15" x14ac:dyDescent="0.25">
      <c r="I112" s="209"/>
      <c r="J112" s="209"/>
      <c r="K112" s="209"/>
      <c r="L112" s="209"/>
      <c r="M112" s="209"/>
      <c r="N112" s="209"/>
      <c r="O112" s="209"/>
    </row>
    <row r="113" spans="9:15" x14ac:dyDescent="0.25">
      <c r="I113" s="209"/>
      <c r="J113" s="209"/>
      <c r="K113" s="209"/>
      <c r="L113" s="209"/>
      <c r="M113" s="209"/>
      <c r="N113" s="209"/>
      <c r="O113" s="209"/>
    </row>
    <row r="114" spans="9:15" x14ac:dyDescent="0.25">
      <c r="I114" s="209"/>
      <c r="J114" s="209"/>
      <c r="K114" s="209"/>
      <c r="L114" s="209"/>
      <c r="M114" s="209"/>
      <c r="N114" s="209"/>
      <c r="O114" s="209"/>
    </row>
    <row r="115" spans="9:15" x14ac:dyDescent="0.25">
      <c r="I115" s="209"/>
      <c r="J115" s="209"/>
      <c r="K115" s="209"/>
      <c r="L115" s="209"/>
      <c r="M115" s="209"/>
      <c r="N115" s="209"/>
      <c r="O115" s="209"/>
    </row>
    <row r="116" spans="9:15" x14ac:dyDescent="0.25">
      <c r="I116" s="209"/>
      <c r="J116" s="209"/>
      <c r="K116" s="209"/>
      <c r="L116" s="209"/>
      <c r="M116" s="209"/>
      <c r="N116" s="209"/>
      <c r="O116" s="209"/>
    </row>
    <row r="117" spans="9:15" x14ac:dyDescent="0.25">
      <c r="I117" s="209"/>
      <c r="J117" s="209"/>
      <c r="K117" s="209"/>
      <c r="L117" s="209"/>
      <c r="M117" s="209"/>
      <c r="N117" s="209"/>
      <c r="O117" s="209"/>
    </row>
    <row r="118" spans="9:15" x14ac:dyDescent="0.25">
      <c r="I118" s="209"/>
      <c r="J118" s="209"/>
      <c r="K118" s="209"/>
      <c r="L118" s="209"/>
      <c r="M118" s="209"/>
      <c r="N118" s="209"/>
      <c r="O118" s="209"/>
    </row>
    <row r="119" spans="9:15" x14ac:dyDescent="0.25">
      <c r="I119" s="209"/>
      <c r="J119" s="209"/>
      <c r="K119" s="209"/>
      <c r="L119" s="209"/>
      <c r="M119" s="209"/>
      <c r="N119" s="209"/>
      <c r="O119" s="209"/>
    </row>
    <row r="120" spans="9:15" x14ac:dyDescent="0.25">
      <c r="I120" s="209"/>
      <c r="J120" s="209"/>
      <c r="K120" s="209"/>
      <c r="L120" s="209"/>
      <c r="M120" s="209"/>
      <c r="N120" s="209"/>
      <c r="O120" s="209"/>
    </row>
    <row r="121" spans="9:15" x14ac:dyDescent="0.25">
      <c r="I121" s="209"/>
      <c r="J121" s="209"/>
      <c r="K121" s="209"/>
      <c r="L121" s="209"/>
      <c r="M121" s="209"/>
      <c r="N121" s="209"/>
      <c r="O121" s="209"/>
    </row>
    <row r="122" spans="9:15" x14ac:dyDescent="0.25">
      <c r="I122" s="209"/>
      <c r="J122" s="209"/>
      <c r="K122" s="209"/>
      <c r="L122" s="209"/>
      <c r="M122" s="209"/>
      <c r="N122" s="209"/>
      <c r="O122" s="209"/>
    </row>
    <row r="123" spans="9:15" x14ac:dyDescent="0.25">
      <c r="I123" s="209"/>
      <c r="J123" s="209"/>
      <c r="K123" s="209"/>
      <c r="L123" s="209"/>
      <c r="M123" s="209"/>
      <c r="N123" s="209"/>
      <c r="O123" s="209"/>
    </row>
    <row r="124" spans="9:15" x14ac:dyDescent="0.25">
      <c r="I124" s="209"/>
      <c r="J124" s="209"/>
      <c r="K124" s="209"/>
      <c r="L124" s="209"/>
      <c r="M124" s="209"/>
      <c r="N124" s="209"/>
      <c r="O124" s="209"/>
    </row>
    <row r="125" spans="9:15" x14ac:dyDescent="0.25">
      <c r="I125" s="209"/>
      <c r="J125" s="209"/>
      <c r="K125" s="209"/>
      <c r="L125" s="209"/>
      <c r="M125" s="209"/>
      <c r="N125" s="209"/>
      <c r="O125" s="209"/>
    </row>
    <row r="126" spans="9:15" x14ac:dyDescent="0.25">
      <c r="I126" s="209"/>
      <c r="J126" s="209"/>
      <c r="K126" s="209"/>
      <c r="L126" s="209"/>
      <c r="M126" s="209"/>
      <c r="N126" s="209"/>
      <c r="O126" s="209"/>
    </row>
    <row r="127" spans="9:15" x14ac:dyDescent="0.25">
      <c r="I127" s="209"/>
      <c r="J127" s="209"/>
      <c r="K127" s="209"/>
      <c r="L127" s="209"/>
      <c r="M127" s="209"/>
      <c r="N127" s="209"/>
      <c r="O127" s="209"/>
    </row>
    <row r="128" spans="9:15" x14ac:dyDescent="0.25">
      <c r="I128" s="209"/>
      <c r="J128" s="209"/>
      <c r="K128" s="209"/>
      <c r="L128" s="209"/>
      <c r="M128" s="209"/>
      <c r="N128" s="209"/>
      <c r="O128" s="209"/>
    </row>
    <row r="129" spans="9:15" x14ac:dyDescent="0.25">
      <c r="I129" s="209"/>
      <c r="J129" s="209"/>
      <c r="K129" s="209"/>
      <c r="L129" s="209"/>
      <c r="M129" s="209"/>
      <c r="N129" s="209"/>
      <c r="O129" s="209"/>
    </row>
    <row r="130" spans="9:15" x14ac:dyDescent="0.25">
      <c r="I130" s="209"/>
      <c r="J130" s="209"/>
      <c r="K130" s="209"/>
      <c r="L130" s="209"/>
      <c r="M130" s="209"/>
      <c r="N130" s="209"/>
      <c r="O130" s="209"/>
    </row>
    <row r="131" spans="9:15" x14ac:dyDescent="0.25">
      <c r="I131" s="209"/>
      <c r="J131" s="209"/>
      <c r="K131" s="209"/>
      <c r="L131" s="209"/>
      <c r="M131" s="209"/>
      <c r="N131" s="209"/>
      <c r="O131" s="209"/>
    </row>
    <row r="132" spans="9:15" x14ac:dyDescent="0.25">
      <c r="I132" s="209"/>
      <c r="J132" s="209"/>
      <c r="K132" s="209"/>
      <c r="L132" s="209"/>
      <c r="M132" s="209"/>
      <c r="N132" s="209"/>
      <c r="O132" s="209"/>
    </row>
    <row r="133" spans="9:15" x14ac:dyDescent="0.25">
      <c r="I133" s="209"/>
      <c r="J133" s="209"/>
      <c r="K133" s="209"/>
      <c r="L133" s="209"/>
      <c r="M133" s="209"/>
      <c r="N133" s="209"/>
      <c r="O133" s="209"/>
    </row>
    <row r="134" spans="9:15" x14ac:dyDescent="0.25">
      <c r="I134" s="209"/>
      <c r="J134" s="209"/>
      <c r="K134" s="209"/>
      <c r="L134" s="209"/>
      <c r="M134" s="209"/>
      <c r="N134" s="209"/>
      <c r="O134" s="209"/>
    </row>
    <row r="135" spans="9:15" x14ac:dyDescent="0.25">
      <c r="I135" s="209"/>
      <c r="J135" s="209"/>
      <c r="K135" s="209"/>
      <c r="L135" s="209"/>
      <c r="M135" s="209"/>
      <c r="N135" s="209"/>
      <c r="O135" s="209"/>
    </row>
    <row r="136" spans="9:15" x14ac:dyDescent="0.25">
      <c r="I136" s="209"/>
      <c r="J136" s="209"/>
      <c r="K136" s="209"/>
      <c r="L136" s="209"/>
      <c r="M136" s="209"/>
      <c r="N136" s="209"/>
      <c r="O136" s="209"/>
    </row>
    <row r="137" spans="9:15" x14ac:dyDescent="0.25">
      <c r="I137" s="209"/>
      <c r="J137" s="209"/>
      <c r="K137" s="209"/>
      <c r="L137" s="209"/>
      <c r="M137" s="209"/>
      <c r="N137" s="209"/>
      <c r="O137" s="209"/>
    </row>
    <row r="138" spans="9:15" x14ac:dyDescent="0.25">
      <c r="I138" s="209"/>
      <c r="J138" s="209"/>
      <c r="K138" s="209"/>
      <c r="L138" s="209"/>
      <c r="M138" s="209"/>
      <c r="N138" s="209"/>
      <c r="O138" s="209"/>
    </row>
    <row r="139" spans="9:15" x14ac:dyDescent="0.25">
      <c r="I139" s="209"/>
      <c r="J139" s="209"/>
      <c r="K139" s="209"/>
      <c r="L139" s="209"/>
      <c r="M139" s="209"/>
      <c r="N139" s="209"/>
      <c r="O139" s="209"/>
    </row>
    <row r="140" spans="9:15" x14ac:dyDescent="0.25">
      <c r="I140" s="209"/>
      <c r="J140" s="209"/>
      <c r="K140" s="209"/>
      <c r="L140" s="209"/>
      <c r="M140" s="209"/>
      <c r="N140" s="209"/>
      <c r="O140" s="209"/>
    </row>
    <row r="141" spans="9:15" x14ac:dyDescent="0.25">
      <c r="I141" s="209"/>
      <c r="J141" s="209"/>
      <c r="K141" s="209"/>
      <c r="L141" s="209"/>
      <c r="M141" s="209"/>
      <c r="N141" s="209"/>
      <c r="O141" s="209"/>
    </row>
    <row r="142" spans="9:15" x14ac:dyDescent="0.25">
      <c r="I142" s="209"/>
      <c r="J142" s="209"/>
      <c r="K142" s="209"/>
      <c r="L142" s="209"/>
      <c r="M142" s="209"/>
      <c r="N142" s="209"/>
      <c r="O142" s="209"/>
    </row>
    <row r="143" spans="9:15" x14ac:dyDescent="0.25">
      <c r="I143" s="209"/>
      <c r="J143" s="209"/>
      <c r="K143" s="209"/>
      <c r="L143" s="209"/>
      <c r="M143" s="209"/>
      <c r="N143" s="209"/>
      <c r="O143" s="209"/>
    </row>
    <row r="144" spans="9:15" x14ac:dyDescent="0.25">
      <c r="I144" s="209"/>
      <c r="J144" s="209"/>
      <c r="K144" s="209"/>
      <c r="L144" s="209"/>
      <c r="M144" s="209"/>
      <c r="N144" s="209"/>
      <c r="O144" s="209"/>
    </row>
    <row r="145" spans="9:15" x14ac:dyDescent="0.25">
      <c r="I145" s="209"/>
      <c r="J145" s="209"/>
      <c r="K145" s="209"/>
      <c r="L145" s="209"/>
      <c r="M145" s="209"/>
      <c r="N145" s="209"/>
      <c r="O145" s="209"/>
    </row>
    <row r="146" spans="9:15" x14ac:dyDescent="0.25">
      <c r="I146" s="209"/>
      <c r="J146" s="209"/>
      <c r="K146" s="209"/>
      <c r="L146" s="209"/>
      <c r="M146" s="209"/>
      <c r="N146" s="209"/>
      <c r="O146" s="209"/>
    </row>
    <row r="147" spans="9:15" x14ac:dyDescent="0.25">
      <c r="I147" s="209"/>
      <c r="J147" s="209"/>
      <c r="K147" s="209"/>
      <c r="L147" s="209"/>
      <c r="M147" s="209"/>
      <c r="N147" s="209"/>
      <c r="O147" s="209"/>
    </row>
    <row r="148" spans="9:15" x14ac:dyDescent="0.25">
      <c r="I148" s="209"/>
      <c r="J148" s="209"/>
      <c r="K148" s="209"/>
      <c r="L148" s="209"/>
      <c r="M148" s="209"/>
      <c r="N148" s="209"/>
      <c r="O148" s="209"/>
    </row>
    <row r="149" spans="9:15" x14ac:dyDescent="0.25">
      <c r="I149" s="209"/>
      <c r="J149" s="209"/>
      <c r="K149" s="209"/>
      <c r="L149" s="209"/>
      <c r="M149" s="209"/>
      <c r="N149" s="209"/>
      <c r="O149" s="209"/>
    </row>
    <row r="150" spans="9:15" x14ac:dyDescent="0.25">
      <c r="I150" s="209"/>
      <c r="J150" s="209"/>
      <c r="K150" s="209"/>
      <c r="L150" s="209"/>
      <c r="M150" s="209"/>
      <c r="N150" s="209"/>
      <c r="O150" s="209"/>
    </row>
    <row r="151" spans="9:15" x14ac:dyDescent="0.25">
      <c r="I151" s="209"/>
      <c r="J151" s="209"/>
      <c r="K151" s="209"/>
      <c r="L151" s="209"/>
      <c r="M151" s="209"/>
      <c r="N151" s="209"/>
      <c r="O151" s="209"/>
    </row>
    <row r="152" spans="9:15" x14ac:dyDescent="0.25">
      <c r="I152" s="209"/>
      <c r="J152" s="209"/>
      <c r="K152" s="209"/>
      <c r="L152" s="209"/>
      <c r="M152" s="209"/>
      <c r="N152" s="209"/>
      <c r="O152" s="209"/>
    </row>
    <row r="153" spans="9:15" x14ac:dyDescent="0.25">
      <c r="I153" s="209"/>
      <c r="J153" s="209"/>
      <c r="K153" s="209"/>
      <c r="L153" s="209"/>
      <c r="M153" s="209"/>
      <c r="N153" s="209"/>
      <c r="O153" s="209"/>
    </row>
    <row r="154" spans="9:15" x14ac:dyDescent="0.25">
      <c r="I154" s="209"/>
      <c r="J154" s="209"/>
      <c r="K154" s="209"/>
      <c r="L154" s="209"/>
      <c r="M154" s="209"/>
      <c r="N154" s="209"/>
      <c r="O154" s="209"/>
    </row>
    <row r="155" spans="9:15" x14ac:dyDescent="0.25">
      <c r="I155" s="209"/>
      <c r="J155" s="209"/>
      <c r="K155" s="209"/>
      <c r="L155" s="209"/>
      <c r="M155" s="209"/>
      <c r="N155" s="209"/>
      <c r="O155" s="209"/>
    </row>
    <row r="156" spans="9:15" x14ac:dyDescent="0.25">
      <c r="I156" s="209"/>
      <c r="J156" s="209"/>
      <c r="K156" s="209"/>
      <c r="L156" s="209"/>
      <c r="M156" s="209"/>
      <c r="N156" s="209"/>
      <c r="O156" s="209"/>
    </row>
    <row r="157" spans="9:15" x14ac:dyDescent="0.25">
      <c r="I157" s="209"/>
      <c r="J157" s="209"/>
      <c r="K157" s="209"/>
      <c r="L157" s="209"/>
      <c r="M157" s="209"/>
      <c r="N157" s="209"/>
      <c r="O157" s="209"/>
    </row>
    <row r="158" spans="9:15" x14ac:dyDescent="0.25">
      <c r="I158" s="209"/>
      <c r="J158" s="209"/>
      <c r="K158" s="209"/>
      <c r="L158" s="209"/>
      <c r="M158" s="209"/>
      <c r="N158" s="209"/>
      <c r="O158" s="209"/>
    </row>
    <row r="159" spans="9:15" x14ac:dyDescent="0.25">
      <c r="I159" s="209"/>
      <c r="J159" s="209"/>
      <c r="K159" s="209"/>
      <c r="L159" s="209"/>
      <c r="M159" s="209"/>
      <c r="N159" s="209"/>
      <c r="O159" s="209"/>
    </row>
    <row r="160" spans="9:15" x14ac:dyDescent="0.25">
      <c r="I160" s="209"/>
      <c r="J160" s="209"/>
      <c r="K160" s="209"/>
      <c r="L160" s="209"/>
      <c r="M160" s="209"/>
      <c r="N160" s="209"/>
      <c r="O160" s="209"/>
    </row>
    <row r="161" spans="9:15" x14ac:dyDescent="0.25">
      <c r="I161" s="209"/>
      <c r="J161" s="209"/>
      <c r="K161" s="209"/>
      <c r="L161" s="209"/>
      <c r="M161" s="209"/>
      <c r="N161" s="209"/>
      <c r="O161" s="209"/>
    </row>
    <row r="162" spans="9:15" x14ac:dyDescent="0.25">
      <c r="I162" s="209"/>
      <c r="J162" s="209"/>
      <c r="K162" s="209"/>
      <c r="L162" s="209"/>
      <c r="M162" s="209"/>
      <c r="N162" s="209"/>
      <c r="O162" s="209"/>
    </row>
    <row r="163" spans="9:15" x14ac:dyDescent="0.25">
      <c r="I163" s="209"/>
      <c r="J163" s="209"/>
      <c r="K163" s="209"/>
      <c r="L163" s="209"/>
      <c r="M163" s="209"/>
      <c r="N163" s="209"/>
      <c r="O163" s="209"/>
    </row>
    <row r="164" spans="9:15" x14ac:dyDescent="0.25">
      <c r="I164" s="209"/>
      <c r="J164" s="209"/>
      <c r="K164" s="209"/>
      <c r="L164" s="209"/>
      <c r="M164" s="209"/>
      <c r="N164" s="209"/>
      <c r="O164" s="209"/>
    </row>
    <row r="165" spans="9:15" x14ac:dyDescent="0.25">
      <c r="I165" s="209"/>
      <c r="J165" s="209"/>
      <c r="K165" s="209"/>
      <c r="L165" s="209"/>
      <c r="M165" s="209"/>
      <c r="N165" s="209"/>
      <c r="O165" s="209"/>
    </row>
    <row r="166" spans="9:15" x14ac:dyDescent="0.25">
      <c r="I166" s="209"/>
      <c r="J166" s="209"/>
      <c r="K166" s="209"/>
      <c r="L166" s="209"/>
      <c r="M166" s="209"/>
      <c r="N166" s="209"/>
      <c r="O166" s="209"/>
    </row>
    <row r="167" spans="9:15" x14ac:dyDescent="0.25">
      <c r="I167" s="209"/>
      <c r="J167" s="209"/>
      <c r="K167" s="209"/>
      <c r="L167" s="209"/>
      <c r="M167" s="209"/>
      <c r="N167" s="209"/>
      <c r="O167" s="209"/>
    </row>
    <row r="168" spans="9:15" x14ac:dyDescent="0.25">
      <c r="I168" s="209"/>
      <c r="J168" s="209"/>
      <c r="K168" s="209"/>
      <c r="L168" s="209"/>
      <c r="M168" s="209"/>
      <c r="N168" s="209"/>
      <c r="O168" s="209"/>
    </row>
    <row r="169" spans="9:15" x14ac:dyDescent="0.25">
      <c r="I169" s="209"/>
      <c r="J169" s="209"/>
      <c r="K169" s="209"/>
      <c r="L169" s="209"/>
      <c r="M169" s="209"/>
      <c r="N169" s="209"/>
      <c r="O169" s="209"/>
    </row>
    <row r="170" spans="9:15" x14ac:dyDescent="0.25">
      <c r="I170" s="209"/>
      <c r="J170" s="209"/>
      <c r="K170" s="209"/>
      <c r="L170" s="209"/>
      <c r="M170" s="209"/>
      <c r="N170" s="209"/>
      <c r="O170" s="209"/>
    </row>
    <row r="171" spans="9:15" x14ac:dyDescent="0.25">
      <c r="I171" s="209"/>
      <c r="J171" s="209"/>
      <c r="K171" s="209"/>
      <c r="L171" s="209"/>
      <c r="M171" s="209"/>
      <c r="N171" s="209"/>
      <c r="O171" s="209"/>
    </row>
    <row r="172" spans="9:15" x14ac:dyDescent="0.25">
      <c r="I172" s="209"/>
      <c r="J172" s="209"/>
      <c r="K172" s="209"/>
      <c r="L172" s="209"/>
      <c r="M172" s="209"/>
      <c r="N172" s="209"/>
      <c r="O172" s="209"/>
    </row>
    <row r="173" spans="9:15" x14ac:dyDescent="0.25">
      <c r="I173" s="209"/>
      <c r="J173" s="209"/>
      <c r="K173" s="209"/>
      <c r="L173" s="209"/>
      <c r="M173" s="209"/>
      <c r="N173" s="209"/>
      <c r="O173" s="209"/>
    </row>
    <row r="174" spans="9:15" x14ac:dyDescent="0.25">
      <c r="I174" s="209"/>
      <c r="J174" s="209"/>
      <c r="K174" s="209"/>
      <c r="L174" s="209"/>
      <c r="M174" s="209"/>
      <c r="N174" s="209"/>
      <c r="O174" s="209"/>
    </row>
    <row r="175" spans="9:15" x14ac:dyDescent="0.25">
      <c r="I175" s="209"/>
      <c r="J175" s="209"/>
      <c r="K175" s="209"/>
      <c r="L175" s="209"/>
      <c r="M175" s="209"/>
      <c r="N175" s="209"/>
      <c r="O175" s="209"/>
    </row>
    <row r="176" spans="9:15" x14ac:dyDescent="0.25">
      <c r="I176" s="209"/>
      <c r="J176" s="209"/>
      <c r="K176" s="209"/>
      <c r="L176" s="209"/>
      <c r="M176" s="209"/>
      <c r="N176" s="209"/>
      <c r="O176" s="209"/>
    </row>
    <row r="177" spans="9:15" x14ac:dyDescent="0.25">
      <c r="I177" s="209"/>
      <c r="J177" s="209"/>
      <c r="K177" s="209"/>
      <c r="L177" s="209"/>
      <c r="M177" s="209"/>
      <c r="N177" s="209"/>
      <c r="O177" s="209"/>
    </row>
    <row r="178" spans="9:15" x14ac:dyDescent="0.25">
      <c r="I178" s="209"/>
      <c r="J178" s="209"/>
      <c r="K178" s="209"/>
      <c r="L178" s="209"/>
      <c r="M178" s="209"/>
      <c r="N178" s="209"/>
      <c r="O178" s="209"/>
    </row>
    <row r="179" spans="9:15" x14ac:dyDescent="0.25">
      <c r="I179" s="209"/>
      <c r="J179" s="209"/>
      <c r="K179" s="209"/>
      <c r="L179" s="209"/>
      <c r="M179" s="209"/>
      <c r="N179" s="209"/>
      <c r="O179" s="209"/>
    </row>
    <row r="180" spans="9:15" x14ac:dyDescent="0.25">
      <c r="I180" s="209"/>
      <c r="J180" s="209"/>
      <c r="K180" s="209"/>
      <c r="L180" s="209"/>
      <c r="M180" s="209"/>
      <c r="N180" s="209"/>
      <c r="O180" s="209"/>
    </row>
    <row r="181" spans="9:15" x14ac:dyDescent="0.25">
      <c r="I181" s="209"/>
      <c r="J181" s="209"/>
      <c r="K181" s="209"/>
      <c r="L181" s="209"/>
      <c r="M181" s="209"/>
      <c r="N181" s="209"/>
      <c r="O181" s="209"/>
    </row>
    <row r="182" spans="9:15" x14ac:dyDescent="0.25">
      <c r="I182" s="209"/>
      <c r="J182" s="209"/>
      <c r="K182" s="209"/>
      <c r="L182" s="209"/>
      <c r="M182" s="209"/>
      <c r="N182" s="209"/>
      <c r="O182" s="209"/>
    </row>
    <row r="183" spans="9:15" x14ac:dyDescent="0.25">
      <c r="I183" s="209"/>
      <c r="J183" s="209"/>
      <c r="K183" s="209"/>
      <c r="L183" s="209"/>
      <c r="M183" s="209"/>
      <c r="N183" s="209"/>
      <c r="O183" s="209"/>
    </row>
    <row r="184" spans="9:15" x14ac:dyDescent="0.25">
      <c r="I184" s="209"/>
      <c r="J184" s="209"/>
      <c r="K184" s="209"/>
      <c r="L184" s="209"/>
      <c r="M184" s="209"/>
      <c r="N184" s="209"/>
      <c r="O184" s="209"/>
    </row>
    <row r="185" spans="9:15" x14ac:dyDescent="0.25">
      <c r="I185" s="209"/>
      <c r="J185" s="209"/>
      <c r="K185" s="209"/>
      <c r="L185" s="209"/>
      <c r="M185" s="209"/>
      <c r="N185" s="209"/>
      <c r="O185" s="209"/>
    </row>
    <row r="186" spans="9:15" x14ac:dyDescent="0.25">
      <c r="I186" s="209"/>
      <c r="J186" s="209"/>
      <c r="K186" s="209"/>
      <c r="L186" s="209"/>
      <c r="M186" s="209"/>
      <c r="N186" s="209"/>
      <c r="O186" s="209"/>
    </row>
    <row r="187" spans="9:15" x14ac:dyDescent="0.25">
      <c r="I187" s="209"/>
      <c r="J187" s="209"/>
      <c r="K187" s="209"/>
      <c r="L187" s="209"/>
      <c r="M187" s="209"/>
      <c r="N187" s="209"/>
      <c r="O187" s="209"/>
    </row>
    <row r="188" spans="9:15" x14ac:dyDescent="0.25">
      <c r="I188" s="209"/>
      <c r="J188" s="209"/>
      <c r="K188" s="209"/>
      <c r="L188" s="209"/>
      <c r="M188" s="209"/>
      <c r="N188" s="209"/>
      <c r="O188" s="209"/>
    </row>
    <row r="189" spans="9:15" x14ac:dyDescent="0.25">
      <c r="I189" s="209"/>
      <c r="J189" s="209"/>
      <c r="K189" s="209"/>
      <c r="L189" s="209"/>
      <c r="M189" s="209"/>
      <c r="N189" s="209"/>
      <c r="O189" s="209"/>
    </row>
    <row r="190" spans="9:15" x14ac:dyDescent="0.25">
      <c r="I190" s="209"/>
      <c r="J190" s="209"/>
      <c r="K190" s="209"/>
      <c r="L190" s="209"/>
      <c r="M190" s="209"/>
      <c r="N190" s="209"/>
      <c r="O190" s="209"/>
    </row>
    <row r="191" spans="9:15" x14ac:dyDescent="0.25">
      <c r="I191" s="209"/>
      <c r="J191" s="209"/>
      <c r="K191" s="209"/>
      <c r="L191" s="209"/>
      <c r="M191" s="209"/>
      <c r="N191" s="209"/>
      <c r="O191" s="209"/>
    </row>
    <row r="192" spans="9:15" x14ac:dyDescent="0.25">
      <c r="I192" s="209"/>
      <c r="J192" s="209"/>
      <c r="K192" s="209"/>
      <c r="L192" s="209"/>
      <c r="M192" s="209"/>
      <c r="N192" s="209"/>
      <c r="O192" s="209"/>
    </row>
    <row r="193" spans="9:15" x14ac:dyDescent="0.25">
      <c r="I193" s="209"/>
      <c r="J193" s="209"/>
      <c r="K193" s="209"/>
      <c r="L193" s="209"/>
      <c r="M193" s="209"/>
      <c r="N193" s="209"/>
      <c r="O193" s="209"/>
    </row>
    <row r="194" spans="9:15" x14ac:dyDescent="0.25">
      <c r="I194" s="209"/>
      <c r="J194" s="209"/>
      <c r="K194" s="209"/>
      <c r="L194" s="209"/>
      <c r="M194" s="209"/>
      <c r="N194" s="209"/>
      <c r="O194" s="209"/>
    </row>
    <row r="195" spans="9:15" x14ac:dyDescent="0.25">
      <c r="I195" s="209"/>
      <c r="J195" s="209"/>
      <c r="K195" s="209"/>
      <c r="L195" s="209"/>
      <c r="M195" s="209"/>
      <c r="N195" s="209"/>
      <c r="O195" s="209"/>
    </row>
    <row r="196" spans="9:15" x14ac:dyDescent="0.25">
      <c r="I196" s="209"/>
      <c r="J196" s="209"/>
      <c r="K196" s="209"/>
      <c r="L196" s="209"/>
      <c r="M196" s="209"/>
      <c r="N196" s="209"/>
      <c r="O196" s="209"/>
    </row>
    <row r="197" spans="9:15" x14ac:dyDescent="0.25">
      <c r="I197" s="209"/>
      <c r="J197" s="209"/>
      <c r="K197" s="209"/>
      <c r="L197" s="209"/>
      <c r="M197" s="209"/>
      <c r="N197" s="209"/>
      <c r="O197" s="209"/>
    </row>
    <row r="198" spans="9:15" x14ac:dyDescent="0.25">
      <c r="I198" s="209"/>
      <c r="J198" s="209"/>
      <c r="K198" s="209"/>
      <c r="L198" s="209"/>
      <c r="M198" s="209"/>
      <c r="N198" s="209"/>
      <c r="O198" s="209"/>
    </row>
    <row r="199" spans="9:15" x14ac:dyDescent="0.25">
      <c r="I199" s="209"/>
      <c r="J199" s="209"/>
      <c r="K199" s="209"/>
      <c r="L199" s="209"/>
      <c r="M199" s="209"/>
      <c r="N199" s="209"/>
      <c r="O199" s="209"/>
    </row>
    <row r="200" spans="9:15" x14ac:dyDescent="0.25">
      <c r="I200" s="209"/>
      <c r="J200" s="209"/>
      <c r="K200" s="209"/>
      <c r="L200" s="209"/>
      <c r="M200" s="209"/>
      <c r="N200" s="209"/>
      <c r="O200" s="209"/>
    </row>
    <row r="201" spans="9:15" x14ac:dyDescent="0.25">
      <c r="I201" s="209"/>
      <c r="J201" s="209"/>
      <c r="K201" s="209"/>
      <c r="L201" s="209"/>
      <c r="M201" s="209"/>
      <c r="N201" s="209"/>
      <c r="O201" s="209"/>
    </row>
    <row r="202" spans="9:15" x14ac:dyDescent="0.25">
      <c r="I202" s="209"/>
      <c r="J202" s="209"/>
      <c r="K202" s="209"/>
      <c r="L202" s="209"/>
      <c r="M202" s="209"/>
      <c r="N202" s="209"/>
      <c r="O202" s="209"/>
    </row>
    <row r="203" spans="9:15" x14ac:dyDescent="0.25">
      <c r="I203" s="209"/>
      <c r="J203" s="209"/>
      <c r="K203" s="209"/>
      <c r="L203" s="209"/>
      <c r="M203" s="209"/>
      <c r="N203" s="209"/>
      <c r="O203" s="209"/>
    </row>
    <row r="204" spans="9:15" x14ac:dyDescent="0.25">
      <c r="I204" s="209"/>
      <c r="J204" s="209"/>
      <c r="K204" s="209"/>
      <c r="L204" s="209"/>
      <c r="M204" s="209"/>
      <c r="N204" s="209"/>
      <c r="O204" s="209"/>
    </row>
    <row r="205" spans="9:15" x14ac:dyDescent="0.25">
      <c r="I205" s="209"/>
      <c r="J205" s="209"/>
      <c r="K205" s="209"/>
      <c r="L205" s="209"/>
      <c r="M205" s="209"/>
      <c r="N205" s="209"/>
      <c r="O205" s="209"/>
    </row>
    <row r="206" spans="9:15" x14ac:dyDescent="0.25">
      <c r="I206" s="209"/>
      <c r="J206" s="209"/>
      <c r="K206" s="209"/>
      <c r="L206" s="209"/>
      <c r="M206" s="209"/>
      <c r="N206" s="209"/>
      <c r="O206" s="209"/>
    </row>
    <row r="207" spans="9:15" x14ac:dyDescent="0.25">
      <c r="I207" s="209"/>
      <c r="J207" s="209"/>
      <c r="K207" s="209"/>
      <c r="L207" s="209"/>
      <c r="M207" s="209"/>
      <c r="N207" s="209"/>
      <c r="O207" s="209"/>
    </row>
    <row r="208" spans="9:15" x14ac:dyDescent="0.25">
      <c r="I208" s="209"/>
      <c r="J208" s="209"/>
      <c r="K208" s="209"/>
      <c r="L208" s="209"/>
      <c r="M208" s="209"/>
      <c r="N208" s="209"/>
      <c r="O208" s="209"/>
    </row>
    <row r="209" spans="9:15" x14ac:dyDescent="0.25">
      <c r="I209" s="209"/>
      <c r="J209" s="209"/>
      <c r="K209" s="209"/>
      <c r="L209" s="209"/>
      <c r="M209" s="209"/>
      <c r="N209" s="209"/>
      <c r="O209" s="209"/>
    </row>
    <row r="210" spans="9:15" x14ac:dyDescent="0.25">
      <c r="I210" s="209"/>
      <c r="J210" s="209"/>
      <c r="K210" s="209"/>
      <c r="L210" s="209"/>
      <c r="M210" s="209"/>
      <c r="N210" s="209"/>
      <c r="O210" s="209"/>
    </row>
    <row r="211" spans="9:15" x14ac:dyDescent="0.25">
      <c r="I211" s="209"/>
      <c r="J211" s="209"/>
      <c r="K211" s="209"/>
      <c r="L211" s="209"/>
      <c r="M211" s="209"/>
      <c r="N211" s="209"/>
      <c r="O211" s="209"/>
    </row>
    <row r="212" spans="9:15" x14ac:dyDescent="0.25">
      <c r="I212" s="209"/>
      <c r="J212" s="209"/>
      <c r="K212" s="209"/>
      <c r="L212" s="209"/>
      <c r="M212" s="209"/>
      <c r="N212" s="209"/>
      <c r="O212" s="209"/>
    </row>
    <row r="213" spans="9:15" x14ac:dyDescent="0.25">
      <c r="I213" s="209"/>
      <c r="J213" s="209"/>
      <c r="K213" s="209"/>
      <c r="L213" s="209"/>
      <c r="M213" s="209"/>
      <c r="N213" s="209"/>
      <c r="O213" s="209"/>
    </row>
    <row r="214" spans="9:15" x14ac:dyDescent="0.25">
      <c r="I214" s="209"/>
      <c r="J214" s="209"/>
      <c r="K214" s="209"/>
      <c r="L214" s="209"/>
      <c r="M214" s="209"/>
      <c r="N214" s="209"/>
      <c r="O214" s="209"/>
    </row>
    <row r="215" spans="9:15" x14ac:dyDescent="0.25">
      <c r="I215" s="209"/>
      <c r="J215" s="209"/>
      <c r="K215" s="209"/>
      <c r="L215" s="209"/>
      <c r="M215" s="209"/>
      <c r="N215" s="209"/>
      <c r="O215" s="209"/>
    </row>
    <row r="216" spans="9:15" x14ac:dyDescent="0.25">
      <c r="I216" s="209"/>
      <c r="J216" s="209"/>
      <c r="K216" s="209"/>
      <c r="L216" s="209"/>
      <c r="M216" s="209"/>
      <c r="N216" s="209"/>
      <c r="O216" s="209"/>
    </row>
    <row r="217" spans="9:15" x14ac:dyDescent="0.25">
      <c r="I217" s="209"/>
      <c r="J217" s="209"/>
      <c r="K217" s="209"/>
      <c r="L217" s="209"/>
      <c r="M217" s="209"/>
      <c r="N217" s="209"/>
      <c r="O217" s="209"/>
    </row>
    <row r="218" spans="9:15" x14ac:dyDescent="0.25">
      <c r="I218" s="209"/>
      <c r="J218" s="209"/>
      <c r="K218" s="209"/>
      <c r="L218" s="209"/>
      <c r="M218" s="209"/>
      <c r="N218" s="209"/>
      <c r="O218" s="209"/>
    </row>
    <row r="219" spans="9:15" x14ac:dyDescent="0.25">
      <c r="I219" s="209"/>
      <c r="J219" s="209"/>
      <c r="K219" s="209"/>
      <c r="L219" s="209"/>
      <c r="M219" s="209"/>
      <c r="N219" s="209"/>
      <c r="O219" s="209"/>
    </row>
    <row r="220" spans="9:15" x14ac:dyDescent="0.25">
      <c r="I220" s="209"/>
      <c r="J220" s="209"/>
      <c r="K220" s="209"/>
      <c r="L220" s="209"/>
      <c r="M220" s="209"/>
      <c r="N220" s="209"/>
      <c r="O220" s="209"/>
    </row>
    <row r="221" spans="9:15" x14ac:dyDescent="0.25">
      <c r="I221" s="209"/>
      <c r="J221" s="209"/>
      <c r="K221" s="209"/>
      <c r="L221" s="209"/>
      <c r="M221" s="209"/>
      <c r="N221" s="209"/>
      <c r="O221" s="209"/>
    </row>
    <row r="222" spans="9:15" x14ac:dyDescent="0.25">
      <c r="I222" s="209"/>
      <c r="J222" s="209"/>
      <c r="K222" s="209"/>
      <c r="L222" s="209"/>
      <c r="M222" s="209"/>
      <c r="N222" s="209"/>
      <c r="O222" s="209"/>
    </row>
    <row r="223" spans="9:15" x14ac:dyDescent="0.25">
      <c r="I223" s="209"/>
      <c r="J223" s="209"/>
      <c r="K223" s="209"/>
      <c r="L223" s="209"/>
      <c r="M223" s="209"/>
      <c r="N223" s="209"/>
      <c r="O223" s="209"/>
    </row>
    <row r="224" spans="9:15" x14ac:dyDescent="0.25">
      <c r="I224" s="209"/>
      <c r="J224" s="209"/>
      <c r="K224" s="209"/>
      <c r="L224" s="209"/>
      <c r="M224" s="209"/>
      <c r="N224" s="209"/>
      <c r="O224" s="209"/>
    </row>
    <row r="225" spans="9:15" x14ac:dyDescent="0.25">
      <c r="I225" s="209"/>
      <c r="J225" s="209"/>
      <c r="K225" s="209"/>
      <c r="L225" s="209"/>
      <c r="M225" s="209"/>
      <c r="N225" s="209"/>
      <c r="O225" s="209"/>
    </row>
    <row r="226" spans="9:15" x14ac:dyDescent="0.25">
      <c r="I226" s="209"/>
      <c r="J226" s="209"/>
      <c r="K226" s="209"/>
      <c r="L226" s="209"/>
      <c r="M226" s="209"/>
      <c r="N226" s="209"/>
      <c r="O226" s="209"/>
    </row>
    <row r="227" spans="9:15" x14ac:dyDescent="0.25">
      <c r="I227" s="209"/>
      <c r="J227" s="209"/>
      <c r="K227" s="209"/>
      <c r="L227" s="209"/>
      <c r="M227" s="209"/>
      <c r="N227" s="209"/>
      <c r="O227" s="209"/>
    </row>
    <row r="228" spans="9:15" x14ac:dyDescent="0.25">
      <c r="I228" s="209"/>
      <c r="J228" s="209"/>
      <c r="K228" s="209"/>
      <c r="L228" s="209"/>
      <c r="M228" s="209"/>
      <c r="N228" s="209"/>
      <c r="O228" s="209"/>
    </row>
    <row r="229" spans="9:15" x14ac:dyDescent="0.25">
      <c r="I229" s="209"/>
      <c r="J229" s="209"/>
      <c r="K229" s="209"/>
      <c r="L229" s="209"/>
      <c r="M229" s="209"/>
      <c r="N229" s="209"/>
      <c r="O229" s="209"/>
    </row>
    <row r="230" spans="9:15" x14ac:dyDescent="0.25">
      <c r="I230" s="209"/>
      <c r="J230" s="209"/>
      <c r="K230" s="209"/>
      <c r="L230" s="209"/>
      <c r="M230" s="209"/>
      <c r="N230" s="209"/>
      <c r="O230" s="209"/>
    </row>
    <row r="231" spans="9:15" x14ac:dyDescent="0.25">
      <c r="I231" s="209"/>
      <c r="J231" s="209"/>
      <c r="K231" s="209"/>
      <c r="L231" s="209"/>
      <c r="M231" s="209"/>
      <c r="N231" s="209"/>
      <c r="O231" s="209"/>
    </row>
    <row r="232" spans="9:15" x14ac:dyDescent="0.25">
      <c r="I232" s="209"/>
      <c r="J232" s="209"/>
      <c r="K232" s="209"/>
      <c r="L232" s="209"/>
      <c r="M232" s="209"/>
      <c r="N232" s="209"/>
      <c r="O232" s="209"/>
    </row>
    <row r="233" spans="9:15" x14ac:dyDescent="0.25">
      <c r="I233" s="209"/>
      <c r="J233" s="209"/>
      <c r="K233" s="209"/>
      <c r="L233" s="209"/>
      <c r="M233" s="209"/>
      <c r="N233" s="209"/>
      <c r="O233" s="209"/>
    </row>
    <row r="234" spans="9:15" x14ac:dyDescent="0.25">
      <c r="I234" s="209"/>
      <c r="J234" s="209"/>
      <c r="K234" s="209"/>
      <c r="L234" s="209"/>
      <c r="M234" s="209"/>
      <c r="N234" s="209"/>
      <c r="O234" s="209"/>
    </row>
    <row r="235" spans="9:15" x14ac:dyDescent="0.25">
      <c r="I235" s="209"/>
      <c r="J235" s="209"/>
      <c r="K235" s="209"/>
      <c r="L235" s="209"/>
      <c r="M235" s="209"/>
      <c r="N235" s="209"/>
      <c r="O235" s="209"/>
    </row>
    <row r="236" spans="9:15" x14ac:dyDescent="0.25">
      <c r="I236" s="209"/>
      <c r="J236" s="209"/>
      <c r="K236" s="209"/>
      <c r="L236" s="209"/>
      <c r="M236" s="209"/>
      <c r="N236" s="209"/>
      <c r="O236" s="209"/>
    </row>
    <row r="237" spans="9:15" x14ac:dyDescent="0.25">
      <c r="I237" s="209"/>
      <c r="J237" s="209"/>
      <c r="K237" s="209"/>
      <c r="L237" s="209"/>
      <c r="M237" s="209"/>
      <c r="N237" s="209"/>
      <c r="O237" s="209"/>
    </row>
    <row r="238" spans="9:15" x14ac:dyDescent="0.25">
      <c r="I238" s="209"/>
      <c r="J238" s="209"/>
      <c r="K238" s="209"/>
      <c r="L238" s="209"/>
      <c r="M238" s="209"/>
      <c r="N238" s="209"/>
      <c r="O238" s="209"/>
    </row>
    <row r="239" spans="9:15" x14ac:dyDescent="0.25">
      <c r="I239" s="209"/>
      <c r="J239" s="209"/>
      <c r="K239" s="209"/>
      <c r="L239" s="209"/>
      <c r="M239" s="209"/>
      <c r="N239" s="209"/>
      <c r="O239" s="209"/>
    </row>
    <row r="240" spans="9:15" x14ac:dyDescent="0.25">
      <c r="I240" s="209"/>
      <c r="J240" s="209"/>
      <c r="K240" s="209"/>
      <c r="L240" s="209"/>
      <c r="M240" s="209"/>
      <c r="N240" s="209"/>
      <c r="O240" s="209"/>
    </row>
    <row r="241" spans="9:15" x14ac:dyDescent="0.25">
      <c r="I241" s="209"/>
      <c r="J241" s="209"/>
      <c r="K241" s="209"/>
      <c r="L241" s="209"/>
      <c r="M241" s="209"/>
      <c r="N241" s="209"/>
      <c r="O241" s="209"/>
    </row>
    <row r="242" spans="9:15" x14ac:dyDescent="0.25">
      <c r="I242" s="209"/>
      <c r="J242" s="209"/>
      <c r="K242" s="209"/>
      <c r="L242" s="209"/>
      <c r="M242" s="209"/>
      <c r="N242" s="209"/>
      <c r="O242" s="209"/>
    </row>
    <row r="243" spans="9:15" x14ac:dyDescent="0.25">
      <c r="I243" s="209"/>
      <c r="J243" s="209"/>
      <c r="K243" s="209"/>
      <c r="L243" s="209"/>
      <c r="M243" s="209"/>
      <c r="N243" s="209"/>
      <c r="O243" s="209"/>
    </row>
    <row r="244" spans="9:15" x14ac:dyDescent="0.25">
      <c r="I244" s="209"/>
      <c r="J244" s="209"/>
      <c r="K244" s="209"/>
      <c r="L244" s="209"/>
      <c r="M244" s="209"/>
      <c r="N244" s="209"/>
      <c r="O244" s="209"/>
    </row>
    <row r="245" spans="9:15" x14ac:dyDescent="0.25">
      <c r="I245" s="209"/>
      <c r="J245" s="209"/>
      <c r="K245" s="209"/>
      <c r="L245" s="209"/>
      <c r="M245" s="209"/>
      <c r="N245" s="209"/>
      <c r="O245" s="209"/>
    </row>
    <row r="246" spans="9:15" x14ac:dyDescent="0.25">
      <c r="I246" s="209"/>
      <c r="J246" s="209"/>
      <c r="K246" s="209"/>
      <c r="L246" s="209"/>
      <c r="M246" s="209"/>
      <c r="N246" s="209"/>
      <c r="O246" s="209"/>
    </row>
    <row r="247" spans="9:15" x14ac:dyDescent="0.25">
      <c r="I247" s="209"/>
      <c r="J247" s="209"/>
      <c r="K247" s="209"/>
      <c r="L247" s="209"/>
      <c r="M247" s="209"/>
      <c r="N247" s="209"/>
      <c r="O247" s="209"/>
    </row>
    <row r="248" spans="9:15" x14ac:dyDescent="0.25">
      <c r="I248" s="209"/>
      <c r="J248" s="209"/>
      <c r="K248" s="209"/>
      <c r="L248" s="209"/>
      <c r="M248" s="209"/>
      <c r="N248" s="209"/>
      <c r="O248" s="209"/>
    </row>
    <row r="249" spans="9:15" x14ac:dyDescent="0.25">
      <c r="I249" s="209"/>
      <c r="J249" s="209"/>
      <c r="K249" s="209"/>
      <c r="L249" s="209"/>
      <c r="M249" s="209"/>
      <c r="N249" s="209"/>
      <c r="O249" s="209"/>
    </row>
    <row r="250" spans="9:15" x14ac:dyDescent="0.25">
      <c r="I250" s="209"/>
      <c r="J250" s="209"/>
      <c r="K250" s="209"/>
      <c r="L250" s="209"/>
      <c r="M250" s="209"/>
      <c r="N250" s="209"/>
      <c r="O250" s="209"/>
    </row>
    <row r="251" spans="9:15" x14ac:dyDescent="0.25">
      <c r="I251" s="209"/>
      <c r="J251" s="209"/>
      <c r="K251" s="209"/>
      <c r="L251" s="209"/>
      <c r="M251" s="209"/>
      <c r="N251" s="209"/>
      <c r="O251" s="209"/>
    </row>
    <row r="252" spans="9:15" x14ac:dyDescent="0.25">
      <c r="I252" s="209"/>
      <c r="J252" s="209"/>
      <c r="K252" s="209"/>
      <c r="L252" s="209"/>
      <c r="M252" s="209"/>
      <c r="N252" s="209"/>
      <c r="O252" s="209"/>
    </row>
    <row r="253" spans="9:15" x14ac:dyDescent="0.25">
      <c r="I253" s="209"/>
      <c r="J253" s="209"/>
      <c r="K253" s="209"/>
      <c r="L253" s="209"/>
      <c r="M253" s="209"/>
      <c r="N253" s="209"/>
      <c r="O253" s="209"/>
    </row>
    <row r="254" spans="9:15" x14ac:dyDescent="0.25">
      <c r="I254" s="209"/>
      <c r="J254" s="209"/>
      <c r="K254" s="209"/>
      <c r="L254" s="209"/>
      <c r="M254" s="209"/>
      <c r="N254" s="209"/>
      <c r="O254" s="209"/>
    </row>
    <row r="255" spans="9:15" x14ac:dyDescent="0.25">
      <c r="I255" s="209"/>
      <c r="J255" s="209"/>
      <c r="K255" s="209"/>
      <c r="L255" s="209"/>
      <c r="M255" s="209"/>
      <c r="N255" s="209"/>
      <c r="O255" s="209"/>
    </row>
    <row r="256" spans="9:15" x14ac:dyDescent="0.25">
      <c r="I256" s="209"/>
      <c r="J256" s="209"/>
      <c r="K256" s="209"/>
      <c r="L256" s="209"/>
      <c r="M256" s="209"/>
      <c r="N256" s="209"/>
      <c r="O256" s="209"/>
    </row>
    <row r="257" spans="9:15" x14ac:dyDescent="0.25">
      <c r="I257" s="209"/>
      <c r="J257" s="209"/>
      <c r="K257" s="209"/>
      <c r="L257" s="209"/>
      <c r="M257" s="209"/>
      <c r="N257" s="209"/>
      <c r="O257" s="209"/>
    </row>
    <row r="258" spans="9:15" x14ac:dyDescent="0.25">
      <c r="I258" s="209"/>
      <c r="J258" s="209"/>
      <c r="K258" s="209"/>
      <c r="L258" s="209"/>
      <c r="M258" s="209"/>
      <c r="N258" s="209"/>
      <c r="O258" s="209"/>
    </row>
    <row r="259" spans="9:15" x14ac:dyDescent="0.25">
      <c r="I259" s="209"/>
      <c r="J259" s="209"/>
      <c r="K259" s="209"/>
      <c r="L259" s="209"/>
      <c r="M259" s="209"/>
      <c r="N259" s="209"/>
      <c r="O259" s="209"/>
    </row>
    <row r="260" spans="9:15" x14ac:dyDescent="0.25">
      <c r="I260" s="209"/>
      <c r="J260" s="209"/>
      <c r="K260" s="209"/>
      <c r="L260" s="209"/>
      <c r="M260" s="209"/>
      <c r="N260" s="209"/>
      <c r="O260" s="209"/>
    </row>
    <row r="261" spans="9:15" x14ac:dyDescent="0.25">
      <c r="I261" s="209"/>
      <c r="J261" s="209"/>
      <c r="K261" s="209"/>
      <c r="L261" s="209"/>
      <c r="M261" s="209"/>
      <c r="N261" s="209"/>
      <c r="O261" s="209"/>
    </row>
    <row r="262" spans="9:15" x14ac:dyDescent="0.25">
      <c r="I262" s="209"/>
      <c r="J262" s="209"/>
      <c r="K262" s="209"/>
      <c r="L262" s="209"/>
      <c r="M262" s="209"/>
      <c r="N262" s="209"/>
      <c r="O262" s="209"/>
    </row>
    <row r="263" spans="9:15" x14ac:dyDescent="0.25">
      <c r="I263" s="209"/>
      <c r="J263" s="209"/>
      <c r="K263" s="209"/>
      <c r="L263" s="209"/>
      <c r="M263" s="209"/>
      <c r="N263" s="209"/>
      <c r="O263" s="209"/>
    </row>
    <row r="264" spans="9:15" x14ac:dyDescent="0.25">
      <c r="I264" s="209"/>
      <c r="J264" s="209"/>
      <c r="K264" s="209"/>
      <c r="L264" s="209"/>
      <c r="M264" s="209"/>
      <c r="N264" s="209"/>
      <c r="O264" s="209"/>
    </row>
    <row r="265" spans="9:15" x14ac:dyDescent="0.25">
      <c r="I265" s="209"/>
      <c r="J265" s="209"/>
      <c r="K265" s="209"/>
      <c r="L265" s="209"/>
      <c r="M265" s="209"/>
      <c r="N265" s="209"/>
      <c r="O265" s="209"/>
    </row>
    <row r="266" spans="9:15" x14ac:dyDescent="0.25">
      <c r="I266" s="209"/>
      <c r="J266" s="209"/>
      <c r="K266" s="209"/>
      <c r="L266" s="209"/>
      <c r="M266" s="209"/>
      <c r="N266" s="209"/>
      <c r="O266" s="209"/>
    </row>
    <row r="267" spans="9:15" x14ac:dyDescent="0.25">
      <c r="I267" s="209"/>
      <c r="J267" s="209"/>
      <c r="K267" s="209"/>
      <c r="L267" s="209"/>
      <c r="M267" s="209"/>
      <c r="N267" s="209"/>
      <c r="O267" s="209"/>
    </row>
    <row r="268" spans="9:15" x14ac:dyDescent="0.25">
      <c r="I268" s="209"/>
      <c r="J268" s="209"/>
      <c r="K268" s="209"/>
      <c r="L268" s="209"/>
      <c r="M268" s="209"/>
      <c r="N268" s="209"/>
      <c r="O268" s="209"/>
    </row>
    <row r="269" spans="9:15" x14ac:dyDescent="0.25">
      <c r="I269" s="209"/>
      <c r="J269" s="209"/>
      <c r="K269" s="209"/>
      <c r="L269" s="209"/>
      <c r="M269" s="209"/>
      <c r="N269" s="209"/>
      <c r="O269" s="209"/>
    </row>
    <row r="270" spans="9:15" x14ac:dyDescent="0.25">
      <c r="I270" s="209"/>
      <c r="J270" s="209"/>
      <c r="K270" s="209"/>
      <c r="L270" s="209"/>
      <c r="M270" s="209"/>
      <c r="N270" s="209"/>
      <c r="O270" s="209"/>
    </row>
    <row r="271" spans="9:15" x14ac:dyDescent="0.25">
      <c r="I271" s="209"/>
      <c r="J271" s="209"/>
      <c r="K271" s="209"/>
      <c r="L271" s="209"/>
      <c r="M271" s="209"/>
      <c r="N271" s="209"/>
      <c r="O271" s="209"/>
    </row>
    <row r="272" spans="9:15" x14ac:dyDescent="0.25">
      <c r="I272" s="209"/>
      <c r="J272" s="209"/>
      <c r="K272" s="209"/>
      <c r="L272" s="209"/>
      <c r="M272" s="209"/>
      <c r="N272" s="209"/>
      <c r="O272" s="209"/>
    </row>
    <row r="273" spans="9:15" x14ac:dyDescent="0.25">
      <c r="I273" s="209"/>
      <c r="J273" s="209"/>
      <c r="K273" s="209"/>
      <c r="L273" s="209"/>
      <c r="M273" s="209"/>
      <c r="N273" s="209"/>
      <c r="O273" s="209"/>
    </row>
    <row r="274" spans="9:15" x14ac:dyDescent="0.25">
      <c r="I274" s="209"/>
      <c r="J274" s="209"/>
      <c r="K274" s="209"/>
      <c r="L274" s="209"/>
      <c r="M274" s="209"/>
      <c r="N274" s="209"/>
      <c r="O274" s="209"/>
    </row>
    <row r="275" spans="9:15" x14ac:dyDescent="0.25">
      <c r="I275" s="209"/>
      <c r="J275" s="209"/>
      <c r="K275" s="209"/>
      <c r="L275" s="209"/>
      <c r="M275" s="209"/>
      <c r="N275" s="209"/>
      <c r="O275" s="209"/>
    </row>
    <row r="276" spans="9:15" x14ac:dyDescent="0.25">
      <c r="I276" s="209"/>
      <c r="J276" s="209"/>
      <c r="K276" s="209"/>
      <c r="L276" s="209"/>
      <c r="M276" s="209"/>
      <c r="N276" s="209"/>
      <c r="O276" s="209"/>
    </row>
    <row r="277" spans="9:15" x14ac:dyDescent="0.25">
      <c r="I277" s="209"/>
      <c r="J277" s="209"/>
      <c r="K277" s="209"/>
      <c r="L277" s="209"/>
      <c r="M277" s="209"/>
      <c r="N277" s="209"/>
      <c r="O277" s="209"/>
    </row>
    <row r="278" spans="9:15" x14ac:dyDescent="0.25">
      <c r="I278" s="209"/>
      <c r="J278" s="209"/>
      <c r="K278" s="209"/>
      <c r="L278" s="209"/>
      <c r="M278" s="209"/>
      <c r="N278" s="209"/>
      <c r="O278" s="209"/>
    </row>
    <row r="279" spans="9:15" x14ac:dyDescent="0.25">
      <c r="I279" s="209"/>
      <c r="J279" s="209"/>
      <c r="K279" s="209"/>
      <c r="L279" s="209"/>
      <c r="M279" s="209"/>
      <c r="N279" s="209"/>
      <c r="O279" s="209"/>
    </row>
    <row r="280" spans="9:15" x14ac:dyDescent="0.25">
      <c r="I280" s="209"/>
      <c r="J280" s="209"/>
      <c r="K280" s="209"/>
      <c r="L280" s="209"/>
      <c r="M280" s="209"/>
      <c r="N280" s="209"/>
      <c r="O280" s="209"/>
    </row>
    <row r="281" spans="9:15" x14ac:dyDescent="0.25">
      <c r="I281" s="209"/>
      <c r="J281" s="209"/>
      <c r="K281" s="209"/>
      <c r="L281" s="209"/>
      <c r="M281" s="209"/>
      <c r="N281" s="209"/>
      <c r="O281" s="209"/>
    </row>
    <row r="282" spans="9:15" x14ac:dyDescent="0.25">
      <c r="I282" s="209"/>
      <c r="J282" s="209"/>
      <c r="K282" s="209"/>
      <c r="L282" s="209"/>
      <c r="M282" s="209"/>
      <c r="N282" s="209"/>
      <c r="O282" s="209"/>
    </row>
    <row r="283" spans="9:15" x14ac:dyDescent="0.25">
      <c r="I283" s="209"/>
      <c r="J283" s="209"/>
      <c r="K283" s="209"/>
      <c r="L283" s="209"/>
      <c r="M283" s="209"/>
      <c r="N283" s="209"/>
      <c r="O283" s="209"/>
    </row>
    <row r="284" spans="9:15" x14ac:dyDescent="0.25">
      <c r="I284" s="209"/>
      <c r="J284" s="209"/>
      <c r="K284" s="209"/>
      <c r="L284" s="209"/>
      <c r="M284" s="209"/>
      <c r="N284" s="209"/>
      <c r="O284" s="209"/>
    </row>
    <row r="285" spans="9:15" x14ac:dyDescent="0.25">
      <c r="I285" s="209"/>
      <c r="J285" s="209"/>
      <c r="K285" s="209"/>
      <c r="L285" s="209"/>
      <c r="M285" s="209"/>
      <c r="N285" s="209"/>
      <c r="O285" s="209"/>
    </row>
    <row r="286" spans="9:15" x14ac:dyDescent="0.25">
      <c r="I286" s="209"/>
      <c r="J286" s="209"/>
      <c r="K286" s="209"/>
      <c r="L286" s="209"/>
      <c r="M286" s="209"/>
      <c r="N286" s="209"/>
      <c r="O286" s="209"/>
    </row>
    <row r="287" spans="9:15" x14ac:dyDescent="0.25">
      <c r="I287" s="209"/>
      <c r="J287" s="209"/>
      <c r="K287" s="209"/>
      <c r="L287" s="209"/>
      <c r="M287" s="209"/>
      <c r="N287" s="209"/>
      <c r="O287" s="209"/>
    </row>
    <row r="288" spans="9:15" x14ac:dyDescent="0.25">
      <c r="I288" s="209"/>
      <c r="J288" s="209"/>
      <c r="K288" s="209"/>
      <c r="L288" s="209"/>
      <c r="M288" s="209"/>
      <c r="N288" s="209"/>
      <c r="O288" s="209"/>
    </row>
    <row r="289" spans="9:15" x14ac:dyDescent="0.25">
      <c r="I289" s="209"/>
      <c r="J289" s="209"/>
      <c r="K289" s="209"/>
      <c r="L289" s="209"/>
      <c r="M289" s="209"/>
      <c r="N289" s="209"/>
      <c r="O289" s="209"/>
    </row>
    <row r="290" spans="9:15" x14ac:dyDescent="0.25">
      <c r="I290" s="209"/>
      <c r="J290" s="209"/>
      <c r="K290" s="209"/>
      <c r="L290" s="209"/>
      <c r="M290" s="209"/>
      <c r="N290" s="209"/>
      <c r="O290" s="209"/>
    </row>
    <row r="291" spans="9:15" x14ac:dyDescent="0.25">
      <c r="I291" s="209"/>
      <c r="J291" s="209"/>
      <c r="K291" s="209"/>
      <c r="L291" s="209"/>
      <c r="M291" s="209"/>
      <c r="N291" s="209"/>
      <c r="O291" s="209"/>
    </row>
    <row r="292" spans="9:15" x14ac:dyDescent="0.25">
      <c r="I292" s="209"/>
      <c r="J292" s="209"/>
      <c r="K292" s="209"/>
      <c r="L292" s="209"/>
      <c r="M292" s="209"/>
      <c r="N292" s="209"/>
      <c r="O292" s="209"/>
    </row>
    <row r="293" spans="9:15" x14ac:dyDescent="0.25">
      <c r="I293" s="209"/>
      <c r="J293" s="209"/>
      <c r="K293" s="209"/>
      <c r="L293" s="209"/>
      <c r="M293" s="209"/>
      <c r="N293" s="209"/>
      <c r="O293" s="209"/>
    </row>
    <row r="294" spans="9:15" x14ac:dyDescent="0.25">
      <c r="I294" s="209"/>
      <c r="J294" s="209"/>
      <c r="K294" s="209"/>
      <c r="L294" s="209"/>
      <c r="M294" s="209"/>
      <c r="N294" s="209"/>
      <c r="O294" s="209"/>
    </row>
    <row r="295" spans="9:15" x14ac:dyDescent="0.25">
      <c r="I295" s="209"/>
      <c r="J295" s="209"/>
      <c r="K295" s="209"/>
      <c r="L295" s="209"/>
      <c r="M295" s="209"/>
      <c r="N295" s="209"/>
      <c r="O295" s="209"/>
    </row>
    <row r="296" spans="9:15" x14ac:dyDescent="0.25">
      <c r="I296" s="209"/>
      <c r="J296" s="209"/>
      <c r="K296" s="209"/>
      <c r="L296" s="209"/>
      <c r="M296" s="209"/>
      <c r="N296" s="209"/>
      <c r="O296" s="209"/>
    </row>
    <row r="297" spans="9:15" x14ac:dyDescent="0.25">
      <c r="I297" s="209"/>
      <c r="J297" s="209"/>
      <c r="K297" s="209"/>
      <c r="L297" s="209"/>
      <c r="M297" s="209"/>
      <c r="N297" s="209"/>
      <c r="O297" s="209"/>
    </row>
    <row r="298" spans="9:15" x14ac:dyDescent="0.25">
      <c r="I298" s="209"/>
      <c r="J298" s="209"/>
      <c r="K298" s="209"/>
      <c r="L298" s="209"/>
      <c r="M298" s="209"/>
      <c r="N298" s="209"/>
      <c r="O298" s="209"/>
    </row>
    <row r="299" spans="9:15" x14ac:dyDescent="0.25">
      <c r="I299" s="209"/>
      <c r="J299" s="209"/>
      <c r="K299" s="209"/>
      <c r="L299" s="209"/>
      <c r="M299" s="209"/>
      <c r="N299" s="209"/>
      <c r="O299" s="209"/>
    </row>
    <row r="300" spans="9:15" x14ac:dyDescent="0.25">
      <c r="I300" s="209"/>
      <c r="J300" s="209"/>
      <c r="K300" s="209"/>
      <c r="L300" s="209"/>
      <c r="M300" s="209"/>
      <c r="N300" s="209"/>
      <c r="O300" s="209"/>
    </row>
    <row r="301" spans="9:15" x14ac:dyDescent="0.25">
      <c r="I301" s="209"/>
      <c r="J301" s="209"/>
      <c r="K301" s="209"/>
      <c r="L301" s="209"/>
      <c r="M301" s="209"/>
      <c r="N301" s="209"/>
      <c r="O301" s="209"/>
    </row>
    <row r="302" spans="9:15" x14ac:dyDescent="0.25">
      <c r="I302" s="209"/>
      <c r="J302" s="209"/>
      <c r="K302" s="209"/>
      <c r="L302" s="209"/>
      <c r="M302" s="209"/>
      <c r="N302" s="209"/>
      <c r="O302" s="209"/>
    </row>
    <row r="303" spans="9:15" x14ac:dyDescent="0.25">
      <c r="I303" s="209"/>
      <c r="J303" s="209"/>
      <c r="K303" s="209"/>
      <c r="L303" s="209"/>
      <c r="M303" s="209"/>
      <c r="N303" s="209"/>
      <c r="O303" s="209"/>
    </row>
    <row r="304" spans="9:15" x14ac:dyDescent="0.25">
      <c r="I304" s="209"/>
      <c r="J304" s="209"/>
      <c r="K304" s="209"/>
      <c r="L304" s="209"/>
      <c r="M304" s="209"/>
      <c r="N304" s="209"/>
      <c r="O304" s="209"/>
    </row>
    <row r="305" spans="9:15" x14ac:dyDescent="0.25">
      <c r="I305" s="209"/>
      <c r="J305" s="209"/>
      <c r="K305" s="209"/>
      <c r="L305" s="209"/>
      <c r="M305" s="209"/>
      <c r="N305" s="209"/>
      <c r="O305" s="209"/>
    </row>
    <row r="306" spans="9:15" x14ac:dyDescent="0.25">
      <c r="I306" s="209"/>
      <c r="J306" s="209"/>
      <c r="K306" s="209"/>
      <c r="L306" s="209"/>
      <c r="M306" s="209"/>
      <c r="N306" s="209"/>
      <c r="O306" s="209"/>
    </row>
    <row r="307" spans="9:15" x14ac:dyDescent="0.25">
      <c r="I307" s="209"/>
      <c r="J307" s="209"/>
      <c r="K307" s="209"/>
      <c r="L307" s="209"/>
      <c r="M307" s="209"/>
      <c r="N307" s="209"/>
      <c r="O307" s="209"/>
    </row>
    <row r="308" spans="9:15" x14ac:dyDescent="0.25">
      <c r="I308" s="209"/>
      <c r="J308" s="209"/>
      <c r="K308" s="209"/>
      <c r="L308" s="209"/>
      <c r="M308" s="209"/>
      <c r="N308" s="209"/>
      <c r="O308" s="209"/>
    </row>
    <row r="309" spans="9:15" x14ac:dyDescent="0.25">
      <c r="I309" s="209"/>
      <c r="J309" s="209"/>
      <c r="K309" s="209"/>
      <c r="L309" s="209"/>
      <c r="M309" s="209"/>
      <c r="N309" s="209"/>
      <c r="O309" s="209"/>
    </row>
    <row r="310" spans="9:15" x14ac:dyDescent="0.25">
      <c r="I310" s="209"/>
      <c r="J310" s="209"/>
      <c r="K310" s="209"/>
      <c r="L310" s="209"/>
      <c r="M310" s="209"/>
      <c r="N310" s="209"/>
      <c r="O310" s="209"/>
    </row>
    <row r="311" spans="9:15" x14ac:dyDescent="0.25">
      <c r="I311" s="209"/>
      <c r="J311" s="209"/>
      <c r="K311" s="209"/>
      <c r="L311" s="209"/>
      <c r="M311" s="209"/>
      <c r="N311" s="209"/>
      <c r="O311" s="209"/>
    </row>
    <row r="312" spans="9:15" x14ac:dyDescent="0.25">
      <c r="I312" s="209"/>
      <c r="J312" s="209"/>
      <c r="K312" s="209"/>
      <c r="L312" s="209"/>
      <c r="M312" s="209"/>
      <c r="N312" s="209"/>
      <c r="O312" s="209"/>
    </row>
    <row r="313" spans="9:15" x14ac:dyDescent="0.25">
      <c r="I313" s="209"/>
      <c r="J313" s="209"/>
      <c r="K313" s="209"/>
      <c r="L313" s="209"/>
      <c r="M313" s="209"/>
      <c r="N313" s="209"/>
      <c r="O313" s="209"/>
    </row>
    <row r="314" spans="9:15" x14ac:dyDescent="0.25">
      <c r="I314" s="209"/>
      <c r="J314" s="209"/>
      <c r="K314" s="209"/>
      <c r="L314" s="209"/>
      <c r="M314" s="209"/>
      <c r="N314" s="209"/>
      <c r="O314" s="209"/>
    </row>
    <row r="315" spans="9:15" x14ac:dyDescent="0.25">
      <c r="I315" s="209"/>
      <c r="J315" s="209"/>
      <c r="K315" s="209"/>
      <c r="L315" s="209"/>
      <c r="M315" s="209"/>
      <c r="N315" s="209"/>
      <c r="O315" s="209"/>
    </row>
    <row r="316" spans="9:15" x14ac:dyDescent="0.25">
      <c r="I316" s="209"/>
      <c r="J316" s="209"/>
      <c r="K316" s="209"/>
      <c r="L316" s="209"/>
      <c r="M316" s="209"/>
      <c r="N316" s="209"/>
      <c r="O316" s="209"/>
    </row>
    <row r="317" spans="9:15" x14ac:dyDescent="0.25">
      <c r="I317" s="209"/>
      <c r="J317" s="209"/>
      <c r="K317" s="209"/>
      <c r="L317" s="209"/>
      <c r="M317" s="209"/>
      <c r="N317" s="209"/>
      <c r="O317" s="209"/>
    </row>
    <row r="318" spans="9:15" x14ac:dyDescent="0.25">
      <c r="I318" s="209"/>
      <c r="J318" s="209"/>
      <c r="K318" s="209"/>
      <c r="L318" s="209"/>
      <c r="M318" s="209"/>
      <c r="N318" s="209"/>
      <c r="O318" s="209"/>
    </row>
    <row r="319" spans="9:15" x14ac:dyDescent="0.25">
      <c r="I319" s="209"/>
      <c r="J319" s="209"/>
      <c r="K319" s="209"/>
      <c r="L319" s="209"/>
      <c r="M319" s="209"/>
      <c r="N319" s="209"/>
      <c r="O319" s="209"/>
    </row>
    <row r="320" spans="9:15" x14ac:dyDescent="0.25">
      <c r="I320" s="209"/>
      <c r="J320" s="209"/>
      <c r="K320" s="209"/>
      <c r="L320" s="209"/>
      <c r="M320" s="209"/>
      <c r="N320" s="209"/>
      <c r="O320" s="209"/>
    </row>
    <row r="321" spans="9:15" x14ac:dyDescent="0.25">
      <c r="I321" s="209"/>
      <c r="J321" s="209"/>
      <c r="K321" s="209"/>
      <c r="L321" s="209"/>
      <c r="M321" s="209"/>
      <c r="N321" s="209"/>
      <c r="O321" s="209"/>
    </row>
    <row r="322" spans="9:15" x14ac:dyDescent="0.25">
      <c r="I322" s="209"/>
      <c r="J322" s="209"/>
      <c r="K322" s="209"/>
      <c r="L322" s="209"/>
      <c r="M322" s="209"/>
      <c r="N322" s="209"/>
      <c r="O322" s="209"/>
    </row>
    <row r="323" spans="9:15" x14ac:dyDescent="0.25">
      <c r="I323" s="209"/>
      <c r="J323" s="209"/>
      <c r="K323" s="209"/>
      <c r="L323" s="209"/>
      <c r="M323" s="209"/>
      <c r="N323" s="209"/>
      <c r="O323" s="209"/>
    </row>
    <row r="324" spans="9:15" x14ac:dyDescent="0.25">
      <c r="I324" s="209"/>
      <c r="J324" s="209"/>
      <c r="K324" s="209"/>
      <c r="L324" s="209"/>
      <c r="M324" s="209"/>
      <c r="N324" s="209"/>
      <c r="O324" s="209"/>
    </row>
    <row r="325" spans="9:15" x14ac:dyDescent="0.25">
      <c r="I325" s="209"/>
      <c r="J325" s="209"/>
      <c r="K325" s="209"/>
      <c r="L325" s="209"/>
      <c r="M325" s="209"/>
      <c r="N325" s="209"/>
      <c r="O325" s="209"/>
    </row>
    <row r="326" spans="9:15" x14ac:dyDescent="0.25">
      <c r="I326" s="209"/>
      <c r="J326" s="209"/>
      <c r="K326" s="209"/>
      <c r="L326" s="209"/>
      <c r="M326" s="209"/>
      <c r="N326" s="209"/>
      <c r="O326" s="209"/>
    </row>
    <row r="327" spans="9:15" x14ac:dyDescent="0.25">
      <c r="I327" s="209"/>
      <c r="J327" s="209"/>
      <c r="K327" s="209"/>
      <c r="L327" s="209"/>
      <c r="M327" s="209"/>
      <c r="N327" s="209"/>
      <c r="O327" s="209"/>
    </row>
    <row r="328" spans="9:15" x14ac:dyDescent="0.25">
      <c r="I328" s="209"/>
      <c r="J328" s="209"/>
      <c r="K328" s="209"/>
      <c r="L328" s="209"/>
      <c r="M328" s="209"/>
      <c r="N328" s="209"/>
      <c r="O328" s="209"/>
    </row>
    <row r="329" spans="9:15" x14ac:dyDescent="0.25">
      <c r="I329" s="209"/>
      <c r="J329" s="209"/>
      <c r="K329" s="209"/>
      <c r="L329" s="209"/>
      <c r="M329" s="209"/>
      <c r="N329" s="209"/>
      <c r="O329" s="209"/>
    </row>
    <row r="330" spans="9:15" x14ac:dyDescent="0.25">
      <c r="I330" s="209"/>
      <c r="J330" s="209"/>
      <c r="K330" s="209"/>
      <c r="L330" s="209"/>
      <c r="M330" s="209"/>
      <c r="N330" s="209"/>
      <c r="O330" s="209"/>
    </row>
    <row r="331" spans="9:15" x14ac:dyDescent="0.25">
      <c r="I331" s="209"/>
      <c r="J331" s="209"/>
      <c r="K331" s="209"/>
      <c r="L331" s="209"/>
      <c r="M331" s="209"/>
      <c r="N331" s="209"/>
      <c r="O331" s="209"/>
    </row>
    <row r="332" spans="9:15" x14ac:dyDescent="0.25">
      <c r="I332" s="209"/>
      <c r="J332" s="209"/>
      <c r="K332" s="209"/>
      <c r="L332" s="209"/>
      <c r="M332" s="209"/>
      <c r="N332" s="209"/>
      <c r="O332" s="209"/>
    </row>
    <row r="333" spans="9:15" x14ac:dyDescent="0.25">
      <c r="I333" s="209"/>
      <c r="J333" s="209"/>
      <c r="K333" s="209"/>
      <c r="L333" s="209"/>
      <c r="M333" s="209"/>
      <c r="N333" s="209"/>
      <c r="O333" s="209"/>
    </row>
    <row r="334" spans="9:15" x14ac:dyDescent="0.25">
      <c r="I334" s="209"/>
      <c r="J334" s="209"/>
      <c r="K334" s="209"/>
      <c r="L334" s="209"/>
      <c r="M334" s="209"/>
      <c r="N334" s="209"/>
      <c r="O334" s="209"/>
    </row>
    <row r="335" spans="9:15" x14ac:dyDescent="0.25">
      <c r="I335" s="209"/>
      <c r="J335" s="209"/>
      <c r="K335" s="209"/>
      <c r="L335" s="209"/>
      <c r="M335" s="209"/>
      <c r="N335" s="209"/>
      <c r="O335" s="209"/>
    </row>
    <row r="336" spans="9:15" x14ac:dyDescent="0.25">
      <c r="I336" s="209"/>
      <c r="J336" s="209"/>
      <c r="K336" s="209"/>
      <c r="L336" s="209"/>
      <c r="M336" s="209"/>
      <c r="N336" s="209"/>
      <c r="O336" s="209"/>
    </row>
    <row r="337" spans="9:15" x14ac:dyDescent="0.25">
      <c r="I337" s="209"/>
      <c r="J337" s="209"/>
      <c r="K337" s="209"/>
      <c r="L337" s="209"/>
      <c r="M337" s="209"/>
      <c r="N337" s="209"/>
      <c r="O337" s="209"/>
    </row>
    <row r="338" spans="9:15" x14ac:dyDescent="0.25">
      <c r="I338" s="209"/>
      <c r="J338" s="209"/>
      <c r="K338" s="209"/>
      <c r="L338" s="209"/>
      <c r="M338" s="209"/>
      <c r="N338" s="209"/>
      <c r="O338" s="209"/>
    </row>
    <row r="339" spans="9:15" x14ac:dyDescent="0.25">
      <c r="I339" s="209"/>
      <c r="J339" s="209"/>
      <c r="K339" s="209"/>
      <c r="L339" s="209"/>
      <c r="M339" s="209"/>
      <c r="N339" s="209"/>
      <c r="O339" s="209"/>
    </row>
    <row r="340" spans="9:15" x14ac:dyDescent="0.25">
      <c r="I340" s="209"/>
      <c r="J340" s="209"/>
      <c r="K340" s="209"/>
      <c r="L340" s="209"/>
      <c r="M340" s="209"/>
      <c r="N340" s="209"/>
      <c r="O340" s="209"/>
    </row>
    <row r="341" spans="9:15" x14ac:dyDescent="0.25">
      <c r="I341" s="209"/>
      <c r="J341" s="209"/>
      <c r="K341" s="209"/>
      <c r="L341" s="209"/>
      <c r="M341" s="209"/>
      <c r="N341" s="209"/>
      <c r="O341" s="209"/>
    </row>
    <row r="342" spans="9:15" x14ac:dyDescent="0.25">
      <c r="I342" s="209"/>
      <c r="J342" s="209"/>
      <c r="K342" s="209"/>
      <c r="L342" s="209"/>
      <c r="M342" s="209"/>
      <c r="N342" s="209"/>
      <c r="O342" s="209"/>
    </row>
    <row r="343" spans="9:15" x14ac:dyDescent="0.25">
      <c r="I343" s="209"/>
      <c r="J343" s="209"/>
      <c r="K343" s="209"/>
      <c r="L343" s="209"/>
      <c r="M343" s="209"/>
      <c r="N343" s="209"/>
      <c r="O343" s="209"/>
    </row>
    <row r="344" spans="9:15" x14ac:dyDescent="0.25">
      <c r="I344" s="209"/>
      <c r="J344" s="209"/>
      <c r="K344" s="209"/>
      <c r="L344" s="209"/>
      <c r="M344" s="209"/>
      <c r="N344" s="209"/>
      <c r="O344" s="209"/>
    </row>
    <row r="345" spans="9:15" x14ac:dyDescent="0.25">
      <c r="I345" s="209"/>
      <c r="J345" s="209"/>
      <c r="K345" s="209"/>
      <c r="L345" s="209"/>
      <c r="M345" s="209"/>
      <c r="N345" s="209"/>
      <c r="O345" s="209"/>
    </row>
    <row r="346" spans="9:15" x14ac:dyDescent="0.25">
      <c r="I346" s="209"/>
      <c r="J346" s="209"/>
      <c r="K346" s="209"/>
      <c r="L346" s="209"/>
      <c r="M346" s="209"/>
      <c r="N346" s="209"/>
      <c r="O346" s="209"/>
    </row>
    <row r="347" spans="9:15" x14ac:dyDescent="0.25">
      <c r="I347" s="209"/>
      <c r="J347" s="209"/>
      <c r="K347" s="209"/>
      <c r="L347" s="209"/>
      <c r="M347" s="209"/>
      <c r="N347" s="209"/>
      <c r="O347" s="209"/>
    </row>
    <row r="348" spans="9:15" x14ac:dyDescent="0.25">
      <c r="I348" s="209"/>
      <c r="J348" s="209"/>
      <c r="K348" s="209"/>
      <c r="L348" s="209"/>
      <c r="M348" s="209"/>
      <c r="N348" s="209"/>
      <c r="O348" s="209"/>
    </row>
    <row r="349" spans="9:15" x14ac:dyDescent="0.25">
      <c r="I349" s="209"/>
      <c r="J349" s="209"/>
      <c r="K349" s="209"/>
      <c r="L349" s="209"/>
      <c r="M349" s="209"/>
      <c r="N349" s="209"/>
      <c r="O349" s="209"/>
    </row>
    <row r="350" spans="9:15" x14ac:dyDescent="0.25">
      <c r="I350" s="209"/>
      <c r="J350" s="209"/>
      <c r="K350" s="209"/>
      <c r="L350" s="209"/>
      <c r="M350" s="209"/>
      <c r="N350" s="209"/>
      <c r="O350" s="209"/>
    </row>
    <row r="351" spans="9:15" x14ac:dyDescent="0.25">
      <c r="I351" s="209"/>
      <c r="J351" s="209"/>
      <c r="K351" s="209"/>
      <c r="L351" s="209"/>
      <c r="M351" s="209"/>
      <c r="N351" s="209"/>
      <c r="O351" s="209"/>
    </row>
    <row r="352" spans="9:15" x14ac:dyDescent="0.25">
      <c r="I352" s="209"/>
      <c r="J352" s="209"/>
      <c r="K352" s="209"/>
      <c r="L352" s="209"/>
      <c r="M352" s="209"/>
      <c r="N352" s="209"/>
      <c r="O352" s="209"/>
    </row>
    <row r="353" spans="9:15" x14ac:dyDescent="0.25">
      <c r="I353" s="209"/>
      <c r="J353" s="209"/>
      <c r="K353" s="209"/>
      <c r="L353" s="209"/>
      <c r="M353" s="209"/>
      <c r="N353" s="209"/>
      <c r="O353" s="209"/>
    </row>
    <row r="354" spans="9:15" x14ac:dyDescent="0.25">
      <c r="I354" s="209"/>
      <c r="J354" s="209"/>
      <c r="K354" s="209"/>
      <c r="L354" s="209"/>
      <c r="M354" s="209"/>
      <c r="N354" s="209"/>
      <c r="O354" s="209"/>
    </row>
    <row r="355" spans="9:15" x14ac:dyDescent="0.25">
      <c r="I355" s="209"/>
      <c r="J355" s="209"/>
      <c r="K355" s="209"/>
      <c r="L355" s="209"/>
      <c r="M355" s="209"/>
      <c r="N355" s="209"/>
      <c r="O355" s="209"/>
    </row>
    <row r="356" spans="9:15" x14ac:dyDescent="0.25">
      <c r="I356" s="209"/>
      <c r="J356" s="209"/>
      <c r="K356" s="209"/>
      <c r="L356" s="209"/>
      <c r="M356" s="209"/>
      <c r="N356" s="209"/>
      <c r="O356" s="209"/>
    </row>
    <row r="357" spans="9:15" x14ac:dyDescent="0.25">
      <c r="I357" s="209"/>
      <c r="J357" s="209"/>
      <c r="K357" s="209"/>
      <c r="L357" s="209"/>
      <c r="M357" s="209"/>
      <c r="N357" s="209"/>
      <c r="O357" s="209"/>
    </row>
    <row r="358" spans="9:15" x14ac:dyDescent="0.25">
      <c r="I358" s="209"/>
      <c r="J358" s="209"/>
      <c r="K358" s="209"/>
      <c r="L358" s="209"/>
      <c r="M358" s="209"/>
      <c r="N358" s="209"/>
      <c r="O358" s="209"/>
    </row>
    <row r="359" spans="9:15" x14ac:dyDescent="0.25">
      <c r="I359" s="209"/>
      <c r="J359" s="209"/>
      <c r="K359" s="209"/>
      <c r="L359" s="209"/>
      <c r="M359" s="209"/>
      <c r="N359" s="209"/>
      <c r="O359" s="209"/>
    </row>
    <row r="360" spans="9:15" x14ac:dyDescent="0.25">
      <c r="I360" s="209"/>
      <c r="J360" s="209"/>
      <c r="K360" s="209"/>
      <c r="L360" s="209"/>
      <c r="M360" s="209"/>
      <c r="N360" s="209"/>
      <c r="O360" s="209"/>
    </row>
    <row r="361" spans="9:15" x14ac:dyDescent="0.25">
      <c r="I361" s="209"/>
      <c r="J361" s="209"/>
      <c r="K361" s="209"/>
      <c r="L361" s="209"/>
      <c r="M361" s="209"/>
      <c r="N361" s="209"/>
      <c r="O361" s="209"/>
    </row>
    <row r="362" spans="9:15" x14ac:dyDescent="0.25">
      <c r="I362" s="209"/>
      <c r="J362" s="209"/>
      <c r="K362" s="209"/>
      <c r="L362" s="209"/>
      <c r="M362" s="209"/>
      <c r="N362" s="209"/>
      <c r="O362" s="209"/>
    </row>
    <row r="363" spans="9:15" x14ac:dyDescent="0.25">
      <c r="I363" s="209"/>
      <c r="J363" s="209"/>
      <c r="K363" s="209"/>
      <c r="L363" s="209"/>
      <c r="M363" s="209"/>
      <c r="N363" s="209"/>
      <c r="O363" s="209"/>
    </row>
    <row r="364" spans="9:15" x14ac:dyDescent="0.25">
      <c r="I364" s="209"/>
      <c r="J364" s="209"/>
      <c r="K364" s="209"/>
      <c r="L364" s="209"/>
      <c r="M364" s="209"/>
      <c r="N364" s="209"/>
      <c r="O364" s="209"/>
    </row>
    <row r="365" spans="9:15" x14ac:dyDescent="0.25">
      <c r="I365" s="209"/>
      <c r="J365" s="209"/>
      <c r="K365" s="209"/>
      <c r="L365" s="209"/>
      <c r="M365" s="209"/>
      <c r="N365" s="209"/>
      <c r="O365" s="209"/>
    </row>
    <row r="366" spans="9:15" x14ac:dyDescent="0.25">
      <c r="I366" s="209"/>
      <c r="J366" s="209"/>
      <c r="K366" s="209"/>
      <c r="L366" s="209"/>
      <c r="M366" s="209"/>
      <c r="N366" s="209"/>
      <c r="O366" s="209"/>
    </row>
    <row r="367" spans="9:15" x14ac:dyDescent="0.25">
      <c r="I367" s="209"/>
      <c r="J367" s="209"/>
      <c r="K367" s="209"/>
      <c r="L367" s="209"/>
      <c r="M367" s="209"/>
      <c r="N367" s="209"/>
      <c r="O367" s="209"/>
    </row>
    <row r="368" spans="9:15" x14ac:dyDescent="0.25">
      <c r="I368" s="209"/>
      <c r="J368" s="209"/>
      <c r="K368" s="209"/>
      <c r="L368" s="209"/>
      <c r="M368" s="209"/>
      <c r="N368" s="209"/>
      <c r="O368" s="209"/>
    </row>
    <row r="369" spans="9:15" x14ac:dyDescent="0.25">
      <c r="I369" s="209"/>
      <c r="J369" s="209"/>
      <c r="K369" s="209"/>
      <c r="L369" s="209"/>
      <c r="M369" s="209"/>
      <c r="N369" s="209"/>
      <c r="O369" s="209"/>
    </row>
    <row r="370" spans="9:15" x14ac:dyDescent="0.25">
      <c r="I370" s="209"/>
      <c r="J370" s="209"/>
      <c r="K370" s="209"/>
      <c r="L370" s="209"/>
      <c r="M370" s="209"/>
      <c r="N370" s="209"/>
      <c r="O370" s="209"/>
    </row>
    <row r="371" spans="9:15" x14ac:dyDescent="0.25">
      <c r="I371" s="209"/>
      <c r="J371" s="209"/>
      <c r="K371" s="209"/>
      <c r="L371" s="209"/>
      <c r="M371" s="209"/>
      <c r="N371" s="209"/>
      <c r="O371" s="209"/>
    </row>
    <row r="372" spans="9:15" x14ac:dyDescent="0.25">
      <c r="I372" s="209"/>
      <c r="J372" s="209"/>
      <c r="K372" s="209"/>
      <c r="L372" s="209"/>
      <c r="M372" s="209"/>
      <c r="N372" s="209"/>
      <c r="O372" s="209"/>
    </row>
    <row r="373" spans="9:15" x14ac:dyDescent="0.25">
      <c r="I373" s="209"/>
      <c r="J373" s="209"/>
      <c r="K373" s="209"/>
      <c r="L373" s="209"/>
      <c r="M373" s="209"/>
      <c r="N373" s="209"/>
      <c r="O373" s="209"/>
    </row>
    <row r="374" spans="9:15" x14ac:dyDescent="0.25">
      <c r="I374" s="209"/>
      <c r="J374" s="209"/>
      <c r="K374" s="209"/>
      <c r="L374" s="209"/>
      <c r="M374" s="209"/>
      <c r="N374" s="209"/>
      <c r="O374" s="209"/>
    </row>
    <row r="375" spans="9:15" x14ac:dyDescent="0.25">
      <c r="I375" s="209"/>
      <c r="J375" s="209"/>
      <c r="K375" s="209"/>
      <c r="L375" s="209"/>
      <c r="M375" s="209"/>
      <c r="N375" s="209"/>
      <c r="O375" s="209"/>
    </row>
    <row r="376" spans="9:15" x14ac:dyDescent="0.25">
      <c r="I376" s="209"/>
      <c r="J376" s="209"/>
      <c r="K376" s="209"/>
      <c r="L376" s="209"/>
      <c r="M376" s="209"/>
      <c r="N376" s="209"/>
      <c r="O376" s="209"/>
    </row>
    <row r="377" spans="9:15" x14ac:dyDescent="0.25">
      <c r="I377" s="209"/>
      <c r="J377" s="209"/>
      <c r="K377" s="209"/>
      <c r="L377" s="209"/>
      <c r="M377" s="209"/>
      <c r="N377" s="209"/>
      <c r="O377" s="209"/>
    </row>
    <row r="378" spans="9:15" x14ac:dyDescent="0.25">
      <c r="I378" s="209"/>
      <c r="J378" s="209"/>
      <c r="K378" s="209"/>
      <c r="L378" s="209"/>
      <c r="M378" s="209"/>
      <c r="N378" s="209"/>
      <c r="O378" s="209"/>
    </row>
    <row r="379" spans="9:15" x14ac:dyDescent="0.25">
      <c r="I379" s="209"/>
      <c r="J379" s="209"/>
      <c r="K379" s="209"/>
      <c r="L379" s="209"/>
      <c r="M379" s="209"/>
      <c r="N379" s="209"/>
      <c r="O379" s="209"/>
    </row>
    <row r="380" spans="9:15" x14ac:dyDescent="0.25">
      <c r="I380" s="209"/>
      <c r="J380" s="209"/>
      <c r="K380" s="209"/>
      <c r="L380" s="209"/>
      <c r="M380" s="209"/>
      <c r="N380" s="209"/>
      <c r="O380" s="209"/>
    </row>
    <row r="381" spans="9:15" x14ac:dyDescent="0.25">
      <c r="I381" s="209"/>
      <c r="J381" s="209"/>
      <c r="K381" s="209"/>
      <c r="L381" s="209"/>
      <c r="M381" s="209"/>
      <c r="N381" s="209"/>
      <c r="O381" s="209"/>
    </row>
    <row r="382" spans="9:15" x14ac:dyDescent="0.25">
      <c r="I382" s="209"/>
      <c r="J382" s="209"/>
      <c r="K382" s="209"/>
      <c r="L382" s="209"/>
      <c r="M382" s="209"/>
      <c r="N382" s="209"/>
      <c r="O382" s="209"/>
    </row>
    <row r="383" spans="9:15" x14ac:dyDescent="0.25">
      <c r="I383" s="209"/>
      <c r="J383" s="209"/>
      <c r="K383" s="209"/>
      <c r="L383" s="209"/>
      <c r="M383" s="209"/>
      <c r="N383" s="209"/>
      <c r="O383" s="209"/>
    </row>
    <row r="384" spans="9:15" x14ac:dyDescent="0.25">
      <c r="I384" s="209"/>
      <c r="J384" s="209"/>
      <c r="K384" s="209"/>
      <c r="L384" s="209"/>
      <c r="M384" s="209"/>
      <c r="N384" s="209"/>
      <c r="O384" s="209"/>
    </row>
    <row r="385" spans="9:15" x14ac:dyDescent="0.25">
      <c r="I385" s="209"/>
      <c r="J385" s="209"/>
      <c r="K385" s="209"/>
      <c r="L385" s="209"/>
      <c r="M385" s="209"/>
      <c r="N385" s="209"/>
      <c r="O385" s="209"/>
    </row>
    <row r="386" spans="9:15" x14ac:dyDescent="0.25">
      <c r="I386" s="209"/>
      <c r="J386" s="209"/>
      <c r="K386" s="209"/>
      <c r="L386" s="209"/>
      <c r="M386" s="209"/>
      <c r="N386" s="209"/>
      <c r="O386" s="209"/>
    </row>
    <row r="387" spans="9:15" x14ac:dyDescent="0.25">
      <c r="I387" s="209"/>
      <c r="J387" s="209"/>
      <c r="K387" s="209"/>
      <c r="L387" s="209"/>
      <c r="M387" s="209"/>
      <c r="N387" s="209"/>
      <c r="O387" s="209"/>
    </row>
    <row r="388" spans="9:15" x14ac:dyDescent="0.25">
      <c r="I388" s="209"/>
      <c r="J388" s="209"/>
      <c r="K388" s="209"/>
      <c r="L388" s="209"/>
      <c r="M388" s="209"/>
      <c r="N388" s="209"/>
      <c r="O388" s="209"/>
    </row>
    <row r="389" spans="9:15" x14ac:dyDescent="0.25">
      <c r="I389" s="209"/>
      <c r="J389" s="209"/>
      <c r="K389" s="209"/>
      <c r="L389" s="209"/>
      <c r="M389" s="209"/>
      <c r="N389" s="209"/>
      <c r="O389" s="209"/>
    </row>
    <row r="390" spans="9:15" x14ac:dyDescent="0.25">
      <c r="I390" s="209"/>
      <c r="J390" s="209"/>
      <c r="K390" s="209"/>
      <c r="L390" s="209"/>
      <c r="M390" s="209"/>
      <c r="N390" s="209"/>
      <c r="O390" s="209"/>
    </row>
    <row r="391" spans="9:15" x14ac:dyDescent="0.25">
      <c r="I391" s="209"/>
      <c r="J391" s="209"/>
      <c r="K391" s="209"/>
      <c r="L391" s="209"/>
      <c r="M391" s="209"/>
      <c r="N391" s="209"/>
      <c r="O391" s="209"/>
    </row>
    <row r="392" spans="9:15" x14ac:dyDescent="0.25">
      <c r="I392" s="209"/>
      <c r="J392" s="209"/>
      <c r="K392" s="209"/>
      <c r="L392" s="209"/>
      <c r="M392" s="209"/>
      <c r="N392" s="209"/>
      <c r="O392" s="209"/>
    </row>
    <row r="393" spans="9:15" x14ac:dyDescent="0.25">
      <c r="I393" s="209"/>
      <c r="J393" s="209"/>
      <c r="K393" s="209"/>
      <c r="L393" s="209"/>
      <c r="M393" s="209"/>
      <c r="N393" s="209"/>
      <c r="O393" s="209"/>
    </row>
    <row r="394" spans="9:15" x14ac:dyDescent="0.25">
      <c r="I394" s="209"/>
      <c r="J394" s="209"/>
      <c r="K394" s="209"/>
      <c r="L394" s="209"/>
      <c r="M394" s="209"/>
      <c r="N394" s="209"/>
      <c r="O394" s="209"/>
    </row>
    <row r="395" spans="9:15" x14ac:dyDescent="0.25">
      <c r="I395" s="209"/>
      <c r="J395" s="209"/>
      <c r="K395" s="209"/>
      <c r="L395" s="209"/>
      <c r="M395" s="209"/>
      <c r="N395" s="209"/>
      <c r="O395" s="209"/>
    </row>
    <row r="396" spans="9:15" x14ac:dyDescent="0.25">
      <c r="I396" s="209"/>
      <c r="J396" s="209"/>
      <c r="K396" s="209"/>
      <c r="L396" s="209"/>
      <c r="M396" s="209"/>
      <c r="N396" s="209"/>
      <c r="O396" s="209"/>
    </row>
    <row r="397" spans="9:15" x14ac:dyDescent="0.25">
      <c r="I397" s="209"/>
      <c r="J397" s="209"/>
      <c r="K397" s="209"/>
      <c r="L397" s="209"/>
      <c r="M397" s="209"/>
      <c r="N397" s="209"/>
      <c r="O397" s="209"/>
    </row>
    <row r="398" spans="9:15" x14ac:dyDescent="0.25">
      <c r="I398" s="209"/>
      <c r="J398" s="209"/>
      <c r="K398" s="209"/>
      <c r="L398" s="209"/>
      <c r="M398" s="209"/>
      <c r="N398" s="209"/>
      <c r="O398" s="209"/>
    </row>
    <row r="399" spans="9:15" x14ac:dyDescent="0.25">
      <c r="I399" s="209"/>
      <c r="J399" s="209"/>
      <c r="K399" s="209"/>
      <c r="L399" s="209"/>
      <c r="M399" s="209"/>
      <c r="N399" s="209"/>
      <c r="O399" s="209"/>
    </row>
    <row r="400" spans="9:15" x14ac:dyDescent="0.25">
      <c r="I400" s="209"/>
      <c r="J400" s="209"/>
      <c r="K400" s="209"/>
      <c r="L400" s="209"/>
      <c r="M400" s="209"/>
      <c r="N400" s="209"/>
      <c r="O400" s="209"/>
    </row>
    <row r="401" spans="9:15" x14ac:dyDescent="0.25">
      <c r="I401" s="209"/>
      <c r="J401" s="209"/>
      <c r="K401" s="209"/>
      <c r="L401" s="209"/>
      <c r="M401" s="209"/>
      <c r="N401" s="209"/>
      <c r="O401" s="209"/>
    </row>
    <row r="402" spans="9:15" x14ac:dyDescent="0.25">
      <c r="I402" s="209"/>
      <c r="J402" s="209"/>
      <c r="K402" s="209"/>
      <c r="L402" s="209"/>
      <c r="M402" s="209"/>
      <c r="N402" s="209"/>
      <c r="O402" s="209"/>
    </row>
    <row r="403" spans="9:15" x14ac:dyDescent="0.25">
      <c r="I403" s="209"/>
      <c r="J403" s="209"/>
      <c r="K403" s="209"/>
      <c r="L403" s="209"/>
      <c r="M403" s="209"/>
      <c r="N403" s="209"/>
      <c r="O403" s="209"/>
    </row>
    <row r="404" spans="9:15" x14ac:dyDescent="0.25">
      <c r="I404" s="209"/>
      <c r="J404" s="209"/>
      <c r="K404" s="209"/>
      <c r="L404" s="209"/>
      <c r="M404" s="209"/>
      <c r="N404" s="209"/>
      <c r="O404" s="209"/>
    </row>
    <row r="405" spans="9:15" x14ac:dyDescent="0.25">
      <c r="I405" s="209"/>
      <c r="J405" s="209"/>
      <c r="K405" s="209"/>
      <c r="L405" s="209"/>
      <c r="M405" s="209"/>
      <c r="N405" s="209"/>
      <c r="O405" s="209"/>
    </row>
    <row r="406" spans="9:15" x14ac:dyDescent="0.25">
      <c r="I406" s="209"/>
      <c r="J406" s="209"/>
      <c r="K406" s="209"/>
      <c r="L406" s="209"/>
      <c r="M406" s="209"/>
      <c r="N406" s="209"/>
      <c r="O406" s="209"/>
    </row>
    <row r="407" spans="9:15" x14ac:dyDescent="0.25">
      <c r="I407" s="209"/>
      <c r="J407" s="209"/>
      <c r="K407" s="209"/>
      <c r="L407" s="209"/>
      <c r="M407" s="209"/>
      <c r="N407" s="209"/>
      <c r="O407" s="209"/>
    </row>
    <row r="408" spans="9:15" x14ac:dyDescent="0.25">
      <c r="I408" s="209"/>
      <c r="J408" s="209"/>
      <c r="K408" s="209"/>
      <c r="L408" s="209"/>
      <c r="M408" s="209"/>
      <c r="N408" s="209"/>
      <c r="O408" s="209"/>
    </row>
    <row r="409" spans="9:15" x14ac:dyDescent="0.25">
      <c r="I409" s="209"/>
      <c r="J409" s="209"/>
      <c r="K409" s="209"/>
      <c r="L409" s="209"/>
      <c r="M409" s="209"/>
      <c r="N409" s="209"/>
      <c r="O409" s="209"/>
    </row>
    <row r="410" spans="9:15" x14ac:dyDescent="0.25">
      <c r="I410" s="209"/>
      <c r="J410" s="209"/>
      <c r="K410" s="209"/>
      <c r="L410" s="209"/>
      <c r="M410" s="209"/>
      <c r="N410" s="209"/>
      <c r="O410" s="209"/>
    </row>
    <row r="411" spans="9:15" x14ac:dyDescent="0.25">
      <c r="I411" s="209"/>
      <c r="J411" s="209"/>
      <c r="K411" s="209"/>
      <c r="L411" s="209"/>
      <c r="M411" s="209"/>
      <c r="N411" s="209"/>
      <c r="O411" s="209"/>
    </row>
    <row r="412" spans="9:15" x14ac:dyDescent="0.25">
      <c r="I412" s="209"/>
      <c r="J412" s="209"/>
      <c r="K412" s="209"/>
      <c r="L412" s="209"/>
      <c r="M412" s="209"/>
      <c r="N412" s="209"/>
      <c r="O412" s="209"/>
    </row>
    <row r="413" spans="9:15" x14ac:dyDescent="0.25">
      <c r="I413" s="209"/>
      <c r="J413" s="209"/>
      <c r="K413" s="209"/>
      <c r="L413" s="209"/>
      <c r="M413" s="209"/>
      <c r="N413" s="209"/>
      <c r="O413" s="209"/>
    </row>
    <row r="414" spans="9:15" x14ac:dyDescent="0.25">
      <c r="I414" s="209"/>
      <c r="J414" s="209"/>
      <c r="K414" s="209"/>
      <c r="L414" s="209"/>
      <c r="M414" s="209"/>
      <c r="N414" s="209"/>
      <c r="O414" s="209"/>
    </row>
    <row r="415" spans="9:15" x14ac:dyDescent="0.25">
      <c r="I415" s="209"/>
      <c r="J415" s="209"/>
      <c r="K415" s="209"/>
      <c r="L415" s="209"/>
      <c r="M415" s="209"/>
      <c r="N415" s="209"/>
      <c r="O415" s="209"/>
    </row>
    <row r="416" spans="9:15" x14ac:dyDescent="0.25">
      <c r="I416" s="209"/>
      <c r="J416" s="209"/>
      <c r="K416" s="209"/>
      <c r="L416" s="209"/>
      <c r="M416" s="209"/>
      <c r="N416" s="209"/>
      <c r="O416" s="209"/>
    </row>
    <row r="417" spans="9:15" x14ac:dyDescent="0.25">
      <c r="I417" s="209"/>
      <c r="J417" s="209"/>
      <c r="K417" s="209"/>
      <c r="L417" s="209"/>
      <c r="M417" s="209"/>
      <c r="N417" s="209"/>
      <c r="O417" s="209"/>
    </row>
    <row r="418" spans="9:15" x14ac:dyDescent="0.25">
      <c r="I418" s="209"/>
      <c r="J418" s="209"/>
      <c r="K418" s="209"/>
      <c r="L418" s="209"/>
      <c r="M418" s="209"/>
      <c r="N418" s="209"/>
      <c r="O418" s="209"/>
    </row>
    <row r="419" spans="9:15" x14ac:dyDescent="0.25">
      <c r="I419" s="209"/>
      <c r="J419" s="209"/>
      <c r="K419" s="209"/>
      <c r="L419" s="209"/>
      <c r="M419" s="209"/>
      <c r="N419" s="209"/>
      <c r="O419" s="209"/>
    </row>
    <row r="420" spans="9:15" x14ac:dyDescent="0.25">
      <c r="I420" s="209"/>
      <c r="J420" s="209"/>
      <c r="K420" s="209"/>
      <c r="L420" s="209"/>
      <c r="M420" s="209"/>
      <c r="N420" s="209"/>
      <c r="O420" s="209"/>
    </row>
    <row r="421" spans="9:15" x14ac:dyDescent="0.25">
      <c r="I421" s="209"/>
      <c r="J421" s="209"/>
      <c r="K421" s="209"/>
      <c r="L421" s="209"/>
      <c r="M421" s="209"/>
      <c r="N421" s="209"/>
      <c r="O421" s="209"/>
    </row>
    <row r="422" spans="9:15" x14ac:dyDescent="0.25">
      <c r="I422" s="209"/>
      <c r="J422" s="209"/>
      <c r="K422" s="209"/>
      <c r="L422" s="209"/>
      <c r="M422" s="209"/>
      <c r="N422" s="209"/>
      <c r="O422" s="209"/>
    </row>
    <row r="423" spans="9:15" x14ac:dyDescent="0.25">
      <c r="I423" s="209"/>
      <c r="J423" s="209"/>
      <c r="K423" s="209"/>
      <c r="L423" s="209"/>
      <c r="M423" s="209"/>
      <c r="N423" s="209"/>
      <c r="O423" s="209"/>
    </row>
    <row r="424" spans="9:15" x14ac:dyDescent="0.25">
      <c r="I424" s="209"/>
      <c r="J424" s="209"/>
      <c r="K424" s="209"/>
      <c r="L424" s="209"/>
      <c r="M424" s="209"/>
      <c r="N424" s="209"/>
      <c r="O424" s="209"/>
    </row>
    <row r="425" spans="9:15" x14ac:dyDescent="0.25">
      <c r="I425" s="209"/>
      <c r="J425" s="209"/>
      <c r="K425" s="209"/>
      <c r="L425" s="209"/>
      <c r="M425" s="209"/>
      <c r="N425" s="209"/>
      <c r="O425" s="209"/>
    </row>
    <row r="426" spans="9:15" x14ac:dyDescent="0.25">
      <c r="I426" s="209"/>
      <c r="J426" s="209"/>
      <c r="K426" s="209"/>
      <c r="L426" s="209"/>
      <c r="M426" s="209"/>
      <c r="N426" s="209"/>
      <c r="O426" s="209"/>
    </row>
    <row r="427" spans="9:15" x14ac:dyDescent="0.25">
      <c r="I427" s="209"/>
      <c r="J427" s="209"/>
      <c r="K427" s="209"/>
      <c r="L427" s="209"/>
      <c r="M427" s="209"/>
      <c r="N427" s="209"/>
      <c r="O427" s="209"/>
    </row>
    <row r="428" spans="9:15" x14ac:dyDescent="0.25">
      <c r="I428" s="209"/>
      <c r="J428" s="209"/>
      <c r="K428" s="209"/>
      <c r="L428" s="209"/>
      <c r="M428" s="209"/>
      <c r="N428" s="209"/>
      <c r="O428" s="209"/>
    </row>
    <row r="429" spans="9:15" x14ac:dyDescent="0.25">
      <c r="I429" s="209"/>
      <c r="J429" s="209"/>
      <c r="K429" s="209"/>
      <c r="L429" s="209"/>
      <c r="M429" s="209"/>
      <c r="N429" s="209"/>
      <c r="O429" s="209"/>
    </row>
    <row r="430" spans="9:15" x14ac:dyDescent="0.25">
      <c r="I430" s="209"/>
      <c r="J430" s="209"/>
      <c r="K430" s="209"/>
      <c r="L430" s="209"/>
      <c r="M430" s="209"/>
      <c r="N430" s="209"/>
      <c r="O430" s="209"/>
    </row>
    <row r="431" spans="9:15" x14ac:dyDescent="0.25">
      <c r="I431" s="209"/>
      <c r="J431" s="209"/>
      <c r="K431" s="209"/>
      <c r="L431" s="209"/>
      <c r="M431" s="209"/>
      <c r="N431" s="209"/>
      <c r="O431" s="209"/>
    </row>
    <row r="432" spans="9:15" x14ac:dyDescent="0.25">
      <c r="I432" s="209"/>
      <c r="J432" s="209"/>
      <c r="K432" s="209"/>
      <c r="L432" s="209"/>
      <c r="M432" s="209"/>
      <c r="N432" s="209"/>
      <c r="O432" s="209"/>
    </row>
    <row r="433" spans="9:15" x14ac:dyDescent="0.25">
      <c r="I433" s="209"/>
      <c r="J433" s="209"/>
      <c r="K433" s="209"/>
      <c r="L433" s="209"/>
      <c r="M433" s="209"/>
      <c r="N433" s="209"/>
      <c r="O433" s="209"/>
    </row>
    <row r="434" spans="9:15" x14ac:dyDescent="0.25">
      <c r="I434" s="209"/>
      <c r="J434" s="209"/>
      <c r="K434" s="209"/>
      <c r="L434" s="209"/>
      <c r="M434" s="209"/>
      <c r="N434" s="209"/>
      <c r="O434" s="209"/>
    </row>
    <row r="435" spans="9:15" x14ac:dyDescent="0.25">
      <c r="I435" s="209"/>
      <c r="J435" s="209"/>
      <c r="K435" s="209"/>
      <c r="L435" s="209"/>
      <c r="M435" s="209"/>
      <c r="N435" s="209"/>
      <c r="O435" s="209"/>
    </row>
    <row r="436" spans="9:15" x14ac:dyDescent="0.25">
      <c r="I436" s="209"/>
      <c r="J436" s="209"/>
      <c r="K436" s="209"/>
      <c r="L436" s="209"/>
      <c r="M436" s="209"/>
      <c r="N436" s="209"/>
      <c r="O436" s="209"/>
    </row>
    <row r="437" spans="9:15" x14ac:dyDescent="0.25">
      <c r="I437" s="209"/>
      <c r="J437" s="209"/>
      <c r="K437" s="209"/>
      <c r="L437" s="209"/>
      <c r="M437" s="209"/>
      <c r="N437" s="209"/>
      <c r="O437" s="209"/>
    </row>
    <row r="438" spans="9:15" x14ac:dyDescent="0.25">
      <c r="I438" s="209"/>
      <c r="J438" s="209"/>
      <c r="K438" s="209"/>
      <c r="L438" s="209"/>
      <c r="M438" s="209"/>
      <c r="N438" s="209"/>
      <c r="O438" s="209"/>
    </row>
    <row r="439" spans="9:15" x14ac:dyDescent="0.25">
      <c r="I439" s="209"/>
      <c r="J439" s="209"/>
      <c r="K439" s="209"/>
      <c r="L439" s="209"/>
      <c r="M439" s="209"/>
      <c r="N439" s="209"/>
      <c r="O439" s="209"/>
    </row>
    <row r="440" spans="9:15" x14ac:dyDescent="0.25">
      <c r="I440" s="209"/>
      <c r="J440" s="209"/>
      <c r="K440" s="209"/>
      <c r="L440" s="209"/>
      <c r="M440" s="209"/>
      <c r="N440" s="209"/>
      <c r="O440" s="209"/>
    </row>
    <row r="441" spans="9:15" x14ac:dyDescent="0.25">
      <c r="I441" s="209"/>
      <c r="J441" s="209"/>
      <c r="K441" s="209"/>
      <c r="L441" s="209"/>
      <c r="M441" s="209"/>
      <c r="N441" s="209"/>
      <c r="O441" s="209"/>
    </row>
    <row r="442" spans="9:15" x14ac:dyDescent="0.25">
      <c r="I442" s="209"/>
      <c r="J442" s="209"/>
      <c r="K442" s="209"/>
      <c r="L442" s="209"/>
      <c r="M442" s="209"/>
      <c r="N442" s="209"/>
      <c r="O442" s="209"/>
    </row>
    <row r="443" spans="9:15" x14ac:dyDescent="0.25">
      <c r="I443" s="209"/>
      <c r="J443" s="209"/>
      <c r="K443" s="209"/>
      <c r="L443" s="209"/>
      <c r="M443" s="209"/>
      <c r="N443" s="209"/>
      <c r="O443" s="209"/>
    </row>
    <row r="444" spans="9:15" x14ac:dyDescent="0.25">
      <c r="I444" s="209"/>
      <c r="J444" s="209"/>
      <c r="K444" s="209"/>
      <c r="L444" s="209"/>
      <c r="M444" s="209"/>
      <c r="N444" s="209"/>
      <c r="O444" s="209"/>
    </row>
    <row r="445" spans="9:15" x14ac:dyDescent="0.25">
      <c r="I445" s="209"/>
      <c r="J445" s="209"/>
      <c r="K445" s="209"/>
      <c r="L445" s="209"/>
      <c r="M445" s="209"/>
      <c r="N445" s="209"/>
      <c r="O445" s="209"/>
    </row>
    <row r="446" spans="9:15" x14ac:dyDescent="0.25">
      <c r="I446" s="209"/>
      <c r="J446" s="209"/>
      <c r="K446" s="209"/>
      <c r="L446" s="209"/>
      <c r="M446" s="209"/>
      <c r="N446" s="209"/>
      <c r="O446" s="209"/>
    </row>
    <row r="447" spans="9:15" x14ac:dyDescent="0.25">
      <c r="I447" s="209"/>
      <c r="J447" s="209"/>
      <c r="K447" s="209"/>
      <c r="L447" s="209"/>
      <c r="M447" s="209"/>
      <c r="N447" s="209"/>
      <c r="O447" s="209"/>
    </row>
    <row r="448" spans="9:15" x14ac:dyDescent="0.25">
      <c r="I448" s="209"/>
      <c r="J448" s="209"/>
      <c r="K448" s="209"/>
      <c r="L448" s="209"/>
      <c r="M448" s="209"/>
      <c r="N448" s="209"/>
      <c r="O448" s="209"/>
    </row>
    <row r="449" spans="9:15" x14ac:dyDescent="0.25">
      <c r="I449" s="209"/>
      <c r="J449" s="209"/>
      <c r="K449" s="209"/>
      <c r="L449" s="209"/>
      <c r="M449" s="209"/>
      <c r="N449" s="209"/>
      <c r="O449" s="209"/>
    </row>
    <row r="450" spans="9:15" x14ac:dyDescent="0.25">
      <c r="I450" s="209"/>
      <c r="J450" s="209"/>
      <c r="K450" s="209"/>
      <c r="L450" s="209"/>
      <c r="M450" s="209"/>
      <c r="N450" s="209"/>
      <c r="O450" s="209"/>
    </row>
    <row r="451" spans="9:15" x14ac:dyDescent="0.25">
      <c r="I451" s="209"/>
      <c r="J451" s="209"/>
      <c r="K451" s="209"/>
      <c r="L451" s="209"/>
      <c r="M451" s="209"/>
      <c r="N451" s="209"/>
      <c r="O451" s="209"/>
    </row>
    <row r="452" spans="9:15" x14ac:dyDescent="0.25">
      <c r="I452" s="209"/>
      <c r="J452" s="209"/>
      <c r="K452" s="209"/>
      <c r="L452" s="209"/>
      <c r="M452" s="209"/>
      <c r="N452" s="209"/>
      <c r="O452" s="209"/>
    </row>
    <row r="453" spans="9:15" x14ac:dyDescent="0.25">
      <c r="I453" s="209"/>
      <c r="J453" s="209"/>
      <c r="K453" s="209"/>
      <c r="L453" s="209"/>
      <c r="M453" s="209"/>
      <c r="N453" s="209"/>
      <c r="O453" s="209"/>
    </row>
    <row r="454" spans="9:15" x14ac:dyDescent="0.25">
      <c r="I454" s="209"/>
      <c r="J454" s="209"/>
      <c r="K454" s="209"/>
      <c r="L454" s="209"/>
      <c r="M454" s="209"/>
      <c r="N454" s="209"/>
      <c r="O454" s="209"/>
    </row>
    <row r="455" spans="9:15" x14ac:dyDescent="0.25">
      <c r="I455" s="209"/>
      <c r="J455" s="209"/>
      <c r="K455" s="209"/>
      <c r="L455" s="209"/>
      <c r="M455" s="209"/>
      <c r="N455" s="209"/>
      <c r="O455" s="209"/>
    </row>
    <row r="456" spans="9:15" x14ac:dyDescent="0.25">
      <c r="I456" s="209"/>
      <c r="J456" s="209"/>
      <c r="K456" s="209"/>
      <c r="L456" s="209"/>
      <c r="M456" s="209"/>
      <c r="N456" s="209"/>
      <c r="O456" s="209"/>
    </row>
    <row r="457" spans="9:15" x14ac:dyDescent="0.25">
      <c r="I457" s="209"/>
      <c r="J457" s="209"/>
      <c r="K457" s="209"/>
      <c r="L457" s="209"/>
      <c r="M457" s="209"/>
      <c r="N457" s="209"/>
      <c r="O457" s="209"/>
    </row>
    <row r="458" spans="9:15" x14ac:dyDescent="0.25">
      <c r="I458" s="209"/>
      <c r="J458" s="209"/>
      <c r="K458" s="209"/>
      <c r="L458" s="209"/>
      <c r="M458" s="209"/>
      <c r="N458" s="209"/>
      <c r="O458" s="209"/>
    </row>
    <row r="459" spans="9:15" x14ac:dyDescent="0.25">
      <c r="I459" s="209"/>
      <c r="J459" s="209"/>
      <c r="K459" s="209"/>
      <c r="L459" s="209"/>
      <c r="M459" s="209"/>
      <c r="N459" s="209"/>
      <c r="O459" s="209"/>
    </row>
    <row r="460" spans="9:15" x14ac:dyDescent="0.25">
      <c r="I460" s="209"/>
      <c r="J460" s="209"/>
      <c r="K460" s="209"/>
      <c r="L460" s="209"/>
      <c r="M460" s="209"/>
      <c r="N460" s="209"/>
      <c r="O460" s="209"/>
    </row>
    <row r="461" spans="9:15" x14ac:dyDescent="0.25">
      <c r="I461" s="209"/>
      <c r="J461" s="209"/>
      <c r="K461" s="209"/>
      <c r="L461" s="209"/>
      <c r="M461" s="209"/>
      <c r="N461" s="209"/>
      <c r="O461" s="209"/>
    </row>
    <row r="462" spans="9:15" x14ac:dyDescent="0.25">
      <c r="I462" s="209"/>
      <c r="J462" s="209"/>
      <c r="K462" s="209"/>
      <c r="L462" s="209"/>
      <c r="M462" s="209"/>
      <c r="N462" s="209"/>
      <c r="O462" s="209"/>
    </row>
    <row r="463" spans="9:15" x14ac:dyDescent="0.25">
      <c r="I463" s="209"/>
      <c r="J463" s="209"/>
      <c r="K463" s="209"/>
      <c r="L463" s="209"/>
      <c r="M463" s="209"/>
      <c r="N463" s="209"/>
      <c r="O463" s="209"/>
    </row>
    <row r="464" spans="9:15" x14ac:dyDescent="0.25">
      <c r="I464" s="209"/>
      <c r="J464" s="209"/>
      <c r="K464" s="209"/>
      <c r="L464" s="209"/>
      <c r="M464" s="209"/>
      <c r="N464" s="209"/>
      <c r="O464" s="209"/>
    </row>
    <row r="465" spans="9:15" x14ac:dyDescent="0.25">
      <c r="I465" s="209"/>
      <c r="J465" s="209"/>
      <c r="K465" s="209"/>
      <c r="L465" s="209"/>
      <c r="M465" s="209"/>
      <c r="N465" s="209"/>
      <c r="O465" s="209"/>
    </row>
    <row r="466" spans="9:15" x14ac:dyDescent="0.25">
      <c r="I466" s="209"/>
      <c r="J466" s="209"/>
      <c r="K466" s="209"/>
      <c r="L466" s="209"/>
      <c r="M466" s="209"/>
      <c r="N466" s="209"/>
      <c r="O466" s="209"/>
    </row>
    <row r="467" spans="9:15" x14ac:dyDescent="0.25">
      <c r="I467" s="209"/>
      <c r="J467" s="209"/>
      <c r="K467" s="209"/>
      <c r="L467" s="209"/>
      <c r="M467" s="209"/>
      <c r="N467" s="209"/>
      <c r="O467" s="209"/>
    </row>
    <row r="468" spans="9:15" x14ac:dyDescent="0.25">
      <c r="I468" s="209"/>
      <c r="J468" s="209"/>
      <c r="K468" s="209"/>
      <c r="L468" s="209"/>
      <c r="M468" s="209"/>
      <c r="N468" s="209"/>
      <c r="O468" s="209"/>
    </row>
    <row r="469" spans="9:15" x14ac:dyDescent="0.25">
      <c r="I469" s="209"/>
      <c r="J469" s="209"/>
      <c r="K469" s="209"/>
      <c r="L469" s="209"/>
      <c r="M469" s="209"/>
      <c r="N469" s="209"/>
      <c r="O469" s="209"/>
    </row>
    <row r="470" spans="9:15" x14ac:dyDescent="0.25">
      <c r="I470" s="209"/>
      <c r="J470" s="209"/>
      <c r="K470" s="209"/>
      <c r="L470" s="209"/>
      <c r="M470" s="209"/>
      <c r="N470" s="209"/>
      <c r="O470" s="209"/>
    </row>
    <row r="471" spans="9:15" x14ac:dyDescent="0.25">
      <c r="I471" s="209"/>
      <c r="J471" s="209"/>
      <c r="K471" s="209"/>
      <c r="L471" s="209"/>
      <c r="M471" s="209"/>
      <c r="N471" s="209"/>
      <c r="O471" s="209"/>
    </row>
    <row r="472" spans="9:15" x14ac:dyDescent="0.25">
      <c r="I472" s="209"/>
      <c r="J472" s="209"/>
      <c r="K472" s="209"/>
      <c r="L472" s="209"/>
      <c r="M472" s="209"/>
      <c r="N472" s="209"/>
      <c r="O472" s="209"/>
    </row>
    <row r="473" spans="9:15" x14ac:dyDescent="0.25">
      <c r="I473" s="209"/>
      <c r="J473" s="209"/>
      <c r="K473" s="209"/>
      <c r="L473" s="209"/>
      <c r="M473" s="209"/>
      <c r="N473" s="209"/>
      <c r="O473" s="209"/>
    </row>
    <row r="474" spans="9:15" x14ac:dyDescent="0.25">
      <c r="I474" s="209"/>
      <c r="J474" s="209"/>
      <c r="K474" s="209"/>
      <c r="L474" s="209"/>
      <c r="M474" s="209"/>
      <c r="N474" s="209"/>
      <c r="O474" s="209"/>
    </row>
    <row r="475" spans="9:15" x14ac:dyDescent="0.25">
      <c r="I475" s="209"/>
      <c r="J475" s="209"/>
      <c r="K475" s="209"/>
      <c r="L475" s="209"/>
      <c r="M475" s="209"/>
      <c r="N475" s="209"/>
      <c r="O475" s="209"/>
    </row>
    <row r="476" spans="9:15" x14ac:dyDescent="0.25">
      <c r="I476" s="209"/>
      <c r="J476" s="209"/>
      <c r="K476" s="209"/>
      <c r="L476" s="209"/>
      <c r="M476" s="209"/>
      <c r="N476" s="209"/>
      <c r="O476" s="209"/>
    </row>
    <row r="477" spans="9:15" x14ac:dyDescent="0.25">
      <c r="I477" s="209"/>
      <c r="J477" s="209"/>
      <c r="K477" s="209"/>
      <c r="L477" s="209"/>
      <c r="M477" s="209"/>
      <c r="N477" s="209"/>
      <c r="O477" s="209"/>
    </row>
    <row r="478" spans="9:15" x14ac:dyDescent="0.25">
      <c r="I478" s="209"/>
      <c r="J478" s="209"/>
      <c r="K478" s="209"/>
      <c r="L478" s="209"/>
      <c r="M478" s="209"/>
      <c r="N478" s="209"/>
      <c r="O478" s="209"/>
    </row>
    <row r="479" spans="9:15" x14ac:dyDescent="0.25">
      <c r="I479" s="209"/>
      <c r="J479" s="209"/>
      <c r="K479" s="209"/>
      <c r="L479" s="209"/>
      <c r="M479" s="209"/>
      <c r="N479" s="209"/>
      <c r="O479" s="209"/>
    </row>
    <row r="480" spans="9:15" x14ac:dyDescent="0.25">
      <c r="I480" s="209"/>
      <c r="J480" s="209"/>
      <c r="K480" s="209"/>
      <c r="L480" s="209"/>
      <c r="M480" s="209"/>
      <c r="N480" s="209"/>
      <c r="O480" s="209"/>
    </row>
    <row r="481" spans="9:15" x14ac:dyDescent="0.25">
      <c r="I481" s="209"/>
      <c r="J481" s="209"/>
      <c r="K481" s="209"/>
      <c r="L481" s="209"/>
      <c r="M481" s="209"/>
      <c r="N481" s="209"/>
      <c r="O481" s="209"/>
    </row>
    <row r="482" spans="9:15" x14ac:dyDescent="0.25">
      <c r="I482" s="209"/>
      <c r="J482" s="209"/>
      <c r="K482" s="209"/>
      <c r="L482" s="209"/>
      <c r="M482" s="209"/>
      <c r="N482" s="209"/>
      <c r="O482" s="209"/>
    </row>
    <row r="483" spans="9:15" x14ac:dyDescent="0.25">
      <c r="I483" s="209"/>
      <c r="J483" s="209"/>
      <c r="K483" s="209"/>
      <c r="L483" s="209"/>
      <c r="M483" s="209"/>
      <c r="N483" s="209"/>
      <c r="O483" s="209"/>
    </row>
    <row r="484" spans="9:15" x14ac:dyDescent="0.25">
      <c r="I484" s="209"/>
      <c r="J484" s="209"/>
      <c r="K484" s="209"/>
      <c r="L484" s="209"/>
      <c r="M484" s="209"/>
      <c r="N484" s="209"/>
      <c r="O484" s="209"/>
    </row>
    <row r="485" spans="9:15" x14ac:dyDescent="0.25">
      <c r="I485" s="209"/>
      <c r="J485" s="209"/>
      <c r="K485" s="209"/>
      <c r="L485" s="209"/>
      <c r="M485" s="209"/>
      <c r="N485" s="209"/>
      <c r="O485" s="209"/>
    </row>
    <row r="486" spans="9:15" x14ac:dyDescent="0.25">
      <c r="I486" s="209"/>
      <c r="J486" s="209"/>
      <c r="K486" s="209"/>
      <c r="L486" s="209"/>
      <c r="M486" s="209"/>
      <c r="N486" s="209"/>
      <c r="O486" s="209"/>
    </row>
    <row r="487" spans="9:15" x14ac:dyDescent="0.25">
      <c r="I487" s="209"/>
      <c r="J487" s="209"/>
      <c r="K487" s="209"/>
      <c r="L487" s="209"/>
      <c r="M487" s="209"/>
      <c r="N487" s="209"/>
      <c r="O487" s="209"/>
    </row>
    <row r="488" spans="9:15" x14ac:dyDescent="0.25">
      <c r="I488" s="209"/>
      <c r="J488" s="209"/>
      <c r="K488" s="209"/>
      <c r="L488" s="209"/>
      <c r="M488" s="209"/>
      <c r="N488" s="209"/>
      <c r="O488" s="209"/>
    </row>
    <row r="489" spans="9:15" x14ac:dyDescent="0.25">
      <c r="I489" s="209"/>
      <c r="J489" s="209"/>
      <c r="K489" s="209"/>
      <c r="L489" s="209"/>
      <c r="M489" s="209"/>
      <c r="N489" s="209"/>
      <c r="O489" s="209"/>
    </row>
    <row r="490" spans="9:15" x14ac:dyDescent="0.25">
      <c r="I490" s="209"/>
      <c r="J490" s="209"/>
      <c r="K490" s="209"/>
      <c r="L490" s="209"/>
      <c r="M490" s="209"/>
      <c r="N490" s="209"/>
      <c r="O490" s="209"/>
    </row>
    <row r="491" spans="9:15" x14ac:dyDescent="0.25">
      <c r="I491" s="209"/>
      <c r="J491" s="209"/>
      <c r="K491" s="209"/>
      <c r="L491" s="209"/>
      <c r="M491" s="209"/>
      <c r="N491" s="209"/>
      <c r="O491" s="209"/>
    </row>
    <row r="492" spans="9:15" x14ac:dyDescent="0.25">
      <c r="I492" s="209"/>
      <c r="J492" s="209"/>
      <c r="K492" s="209"/>
      <c r="L492" s="209"/>
      <c r="M492" s="209"/>
      <c r="N492" s="209"/>
      <c r="O492" s="209"/>
    </row>
    <row r="493" spans="9:15" x14ac:dyDescent="0.25">
      <c r="I493" s="209"/>
      <c r="J493" s="209"/>
      <c r="K493" s="209"/>
      <c r="L493" s="209"/>
      <c r="M493" s="209"/>
      <c r="N493" s="209"/>
      <c r="O493" s="209"/>
    </row>
    <row r="494" spans="9:15" x14ac:dyDescent="0.25">
      <c r="I494" s="209"/>
      <c r="J494" s="209"/>
      <c r="K494" s="209"/>
      <c r="L494" s="209"/>
      <c r="M494" s="209"/>
      <c r="N494" s="209"/>
      <c r="O494" s="209"/>
    </row>
    <row r="495" spans="9:15" x14ac:dyDescent="0.25">
      <c r="I495" s="209"/>
      <c r="J495" s="209"/>
      <c r="K495" s="209"/>
      <c r="L495" s="209"/>
      <c r="M495" s="209"/>
      <c r="N495" s="209"/>
      <c r="O495" s="209"/>
    </row>
    <row r="496" spans="9:15" x14ac:dyDescent="0.25">
      <c r="I496" s="209"/>
      <c r="J496" s="209"/>
      <c r="K496" s="209"/>
      <c r="L496" s="209"/>
      <c r="M496" s="209"/>
      <c r="N496" s="209"/>
      <c r="O496" s="209"/>
    </row>
    <row r="497" spans="9:15" x14ac:dyDescent="0.25">
      <c r="I497" s="209"/>
      <c r="J497" s="209"/>
      <c r="K497" s="209"/>
      <c r="L497" s="209"/>
      <c r="M497" s="209"/>
      <c r="N497" s="209"/>
      <c r="O497" s="209"/>
    </row>
    <row r="498" spans="9:15" x14ac:dyDescent="0.25">
      <c r="I498" s="209"/>
      <c r="J498" s="209"/>
      <c r="K498" s="209"/>
      <c r="L498" s="209"/>
      <c r="M498" s="209"/>
      <c r="N498" s="209"/>
      <c r="O498" s="209"/>
    </row>
    <row r="499" spans="9:15" x14ac:dyDescent="0.25">
      <c r="I499" s="209"/>
      <c r="J499" s="209"/>
      <c r="K499" s="209"/>
      <c r="L499" s="209"/>
      <c r="M499" s="209"/>
      <c r="N499" s="209"/>
      <c r="O499" s="209"/>
    </row>
    <row r="500" spans="9:15" x14ac:dyDescent="0.25">
      <c r="I500" s="209"/>
      <c r="J500" s="209"/>
      <c r="K500" s="209"/>
      <c r="L500" s="209"/>
      <c r="M500" s="209"/>
      <c r="N500" s="209"/>
      <c r="O500" s="209"/>
    </row>
    <row r="501" spans="9:15" x14ac:dyDescent="0.25">
      <c r="I501" s="209"/>
      <c r="J501" s="209"/>
      <c r="K501" s="209"/>
      <c r="L501" s="209"/>
      <c r="M501" s="209"/>
      <c r="N501" s="209"/>
      <c r="O501" s="209"/>
    </row>
    <row r="502" spans="9:15" x14ac:dyDescent="0.25">
      <c r="I502" s="209"/>
      <c r="J502" s="209"/>
      <c r="K502" s="209"/>
      <c r="L502" s="209"/>
      <c r="M502" s="209"/>
      <c r="N502" s="209"/>
      <c r="O502" s="209"/>
    </row>
    <row r="503" spans="9:15" x14ac:dyDescent="0.25">
      <c r="I503" s="209"/>
      <c r="J503" s="209"/>
      <c r="K503" s="209"/>
      <c r="L503" s="209"/>
      <c r="M503" s="209"/>
      <c r="N503" s="209"/>
      <c r="O503" s="209"/>
    </row>
    <row r="504" spans="9:15" x14ac:dyDescent="0.25">
      <c r="I504" s="209"/>
      <c r="J504" s="209"/>
      <c r="K504" s="209"/>
      <c r="L504" s="209"/>
      <c r="M504" s="209"/>
      <c r="N504" s="209"/>
      <c r="O504" s="209"/>
    </row>
    <row r="505" spans="9:15" x14ac:dyDescent="0.25">
      <c r="I505" s="209"/>
      <c r="J505" s="209"/>
      <c r="K505" s="209"/>
      <c r="L505" s="209"/>
      <c r="M505" s="209"/>
      <c r="N505" s="209"/>
      <c r="O505" s="209"/>
    </row>
    <row r="506" spans="9:15" x14ac:dyDescent="0.25">
      <c r="I506" s="209"/>
      <c r="J506" s="209"/>
      <c r="K506" s="209"/>
      <c r="L506" s="209"/>
      <c r="M506" s="209"/>
      <c r="N506" s="209"/>
      <c r="O506" s="209"/>
    </row>
    <row r="507" spans="9:15" x14ac:dyDescent="0.25">
      <c r="I507" s="209"/>
      <c r="J507" s="209"/>
      <c r="K507" s="209"/>
      <c r="L507" s="209"/>
      <c r="M507" s="209"/>
      <c r="N507" s="209"/>
      <c r="O507" s="209"/>
    </row>
    <row r="508" spans="9:15" x14ac:dyDescent="0.25">
      <c r="I508" s="209"/>
      <c r="J508" s="209"/>
      <c r="K508" s="209"/>
      <c r="L508" s="209"/>
      <c r="M508" s="209"/>
      <c r="N508" s="209"/>
      <c r="O508" s="209"/>
    </row>
    <row r="509" spans="9:15" x14ac:dyDescent="0.25">
      <c r="I509" s="209"/>
      <c r="J509" s="209"/>
      <c r="K509" s="209"/>
      <c r="L509" s="209"/>
      <c r="M509" s="209"/>
      <c r="N509" s="209"/>
      <c r="O509" s="209"/>
    </row>
    <row r="510" spans="9:15" x14ac:dyDescent="0.25">
      <c r="I510" s="209"/>
      <c r="J510" s="209"/>
      <c r="K510" s="209"/>
      <c r="L510" s="209"/>
      <c r="M510" s="209"/>
      <c r="N510" s="209"/>
      <c r="O510" s="209"/>
    </row>
    <row r="511" spans="9:15" x14ac:dyDescent="0.25">
      <c r="I511" s="209"/>
      <c r="J511" s="209"/>
      <c r="K511" s="209"/>
      <c r="L511" s="209"/>
      <c r="M511" s="209"/>
      <c r="N511" s="209"/>
      <c r="O511" s="209"/>
    </row>
    <row r="512" spans="9:15" x14ac:dyDescent="0.25">
      <c r="I512" s="209"/>
      <c r="J512" s="209"/>
      <c r="K512" s="209"/>
      <c r="L512" s="209"/>
      <c r="M512" s="209"/>
      <c r="N512" s="209"/>
      <c r="O512" s="209"/>
    </row>
    <row r="513" spans="9:15" x14ac:dyDescent="0.25">
      <c r="I513" s="209"/>
      <c r="J513" s="209"/>
      <c r="K513" s="209"/>
      <c r="L513" s="209"/>
      <c r="M513" s="209"/>
      <c r="N513" s="209"/>
      <c r="O513" s="209"/>
    </row>
    <row r="514" spans="9:15" x14ac:dyDescent="0.25">
      <c r="I514" s="209"/>
      <c r="J514" s="209"/>
      <c r="K514" s="209"/>
      <c r="L514" s="209"/>
      <c r="M514" s="209"/>
      <c r="N514" s="209"/>
      <c r="O514" s="209"/>
    </row>
    <row r="515" spans="9:15" x14ac:dyDescent="0.25">
      <c r="I515" s="209"/>
      <c r="J515" s="209"/>
      <c r="K515" s="209"/>
      <c r="L515" s="209"/>
      <c r="M515" s="209"/>
      <c r="N515" s="209"/>
      <c r="O515" s="209"/>
    </row>
    <row r="516" spans="9:15" x14ac:dyDescent="0.25">
      <c r="I516" s="209"/>
      <c r="J516" s="209"/>
      <c r="K516" s="209"/>
      <c r="L516" s="209"/>
      <c r="M516" s="209"/>
      <c r="N516" s="209"/>
      <c r="O516" s="209"/>
    </row>
    <row r="517" spans="9:15" x14ac:dyDescent="0.25">
      <c r="I517" s="209"/>
      <c r="J517" s="209"/>
      <c r="K517" s="209"/>
      <c r="L517" s="209"/>
      <c r="M517" s="209"/>
      <c r="N517" s="209"/>
      <c r="O517" s="209"/>
    </row>
    <row r="518" spans="9:15" x14ac:dyDescent="0.25">
      <c r="I518" s="209"/>
      <c r="J518" s="209"/>
      <c r="K518" s="209"/>
      <c r="L518" s="209"/>
      <c r="M518" s="209"/>
      <c r="N518" s="209"/>
      <c r="O518" s="209"/>
    </row>
    <row r="519" spans="9:15" x14ac:dyDescent="0.25">
      <c r="I519" s="209"/>
      <c r="J519" s="209"/>
      <c r="K519" s="209"/>
      <c r="L519" s="209"/>
      <c r="M519" s="209"/>
      <c r="N519" s="209"/>
      <c r="O519" s="209"/>
    </row>
    <row r="520" spans="9:15" x14ac:dyDescent="0.25">
      <c r="I520" s="209"/>
      <c r="J520" s="209"/>
      <c r="K520" s="209"/>
      <c r="L520" s="209"/>
      <c r="M520" s="209"/>
      <c r="N520" s="209"/>
      <c r="O520" s="209"/>
    </row>
    <row r="521" spans="9:15" x14ac:dyDescent="0.25">
      <c r="I521" s="209"/>
      <c r="J521" s="209"/>
      <c r="K521" s="209"/>
      <c r="L521" s="209"/>
      <c r="M521" s="209"/>
      <c r="N521" s="209"/>
      <c r="O521" s="209"/>
    </row>
    <row r="522" spans="9:15" x14ac:dyDescent="0.25">
      <c r="I522" s="209"/>
      <c r="J522" s="209"/>
      <c r="K522" s="209"/>
      <c r="L522" s="209"/>
      <c r="M522" s="209"/>
      <c r="N522" s="209"/>
      <c r="O522" s="209"/>
    </row>
    <row r="523" spans="9:15" x14ac:dyDescent="0.25">
      <c r="I523" s="209"/>
      <c r="J523" s="209"/>
      <c r="K523" s="209"/>
      <c r="L523" s="209"/>
      <c r="M523" s="209"/>
      <c r="N523" s="209"/>
      <c r="O523" s="209"/>
    </row>
    <row r="524" spans="9:15" x14ac:dyDescent="0.25">
      <c r="I524" s="209"/>
      <c r="J524" s="209"/>
      <c r="K524" s="209"/>
      <c r="L524" s="209"/>
      <c r="M524" s="209"/>
      <c r="N524" s="209"/>
      <c r="O524" s="209"/>
    </row>
    <row r="525" spans="9:15" x14ac:dyDescent="0.25">
      <c r="I525" s="209"/>
      <c r="J525" s="209"/>
      <c r="K525" s="209"/>
      <c r="L525" s="209"/>
      <c r="M525" s="209"/>
      <c r="N525" s="209"/>
      <c r="O525" s="209"/>
    </row>
    <row r="526" spans="9:15" x14ac:dyDescent="0.25">
      <c r="I526" s="209"/>
      <c r="J526" s="209"/>
      <c r="K526" s="209"/>
      <c r="L526" s="209"/>
      <c r="M526" s="209"/>
      <c r="N526" s="209"/>
      <c r="O526" s="209"/>
    </row>
    <row r="527" spans="9:15" x14ac:dyDescent="0.25">
      <c r="I527" s="209"/>
      <c r="J527" s="209"/>
      <c r="K527" s="209"/>
      <c r="L527" s="209"/>
      <c r="M527" s="209"/>
      <c r="N527" s="209"/>
      <c r="O527" s="209"/>
    </row>
    <row r="528" spans="9:15" x14ac:dyDescent="0.25">
      <c r="I528" s="209"/>
      <c r="J528" s="209"/>
      <c r="K528" s="209"/>
      <c r="L528" s="209"/>
      <c r="M528" s="209"/>
      <c r="N528" s="209"/>
      <c r="O528" s="209"/>
    </row>
    <row r="529" spans="9:15" x14ac:dyDescent="0.25">
      <c r="I529" s="209"/>
      <c r="J529" s="209"/>
      <c r="K529" s="209"/>
      <c r="L529" s="209"/>
      <c r="M529" s="209"/>
      <c r="N529" s="209"/>
      <c r="O529" s="209"/>
    </row>
    <row r="530" spans="9:15" x14ac:dyDescent="0.25">
      <c r="I530" s="209"/>
      <c r="J530" s="209"/>
      <c r="K530" s="209"/>
      <c r="L530" s="209"/>
      <c r="M530" s="209"/>
      <c r="N530" s="209"/>
      <c r="O530" s="209"/>
    </row>
    <row r="531" spans="9:15" x14ac:dyDescent="0.25">
      <c r="I531" s="209"/>
      <c r="J531" s="209"/>
      <c r="K531" s="209"/>
      <c r="L531" s="209"/>
      <c r="M531" s="209"/>
      <c r="N531" s="209"/>
      <c r="O531" s="209"/>
    </row>
    <row r="532" spans="9:15" x14ac:dyDescent="0.25">
      <c r="I532" s="209"/>
      <c r="J532" s="209"/>
      <c r="K532" s="209"/>
      <c r="L532" s="209"/>
      <c r="M532" s="209"/>
      <c r="N532" s="209"/>
      <c r="O532" s="209"/>
    </row>
    <row r="533" spans="9:15" x14ac:dyDescent="0.25">
      <c r="I533" s="209"/>
      <c r="J533" s="209"/>
      <c r="K533" s="209"/>
      <c r="L533" s="209"/>
      <c r="M533" s="209"/>
      <c r="N533" s="209"/>
      <c r="O533" s="209"/>
    </row>
    <row r="534" spans="9:15" x14ac:dyDescent="0.25">
      <c r="I534" s="209"/>
      <c r="J534" s="209"/>
      <c r="K534" s="209"/>
      <c r="L534" s="209"/>
      <c r="M534" s="209"/>
      <c r="N534" s="209"/>
      <c r="O534" s="209"/>
    </row>
    <row r="535" spans="9:15" x14ac:dyDescent="0.25">
      <c r="I535" s="209"/>
      <c r="J535" s="209"/>
      <c r="K535" s="209"/>
      <c r="L535" s="209"/>
      <c r="M535" s="209"/>
      <c r="N535" s="209"/>
      <c r="O535" s="209"/>
    </row>
    <row r="536" spans="9:15" x14ac:dyDescent="0.25">
      <c r="I536" s="209"/>
      <c r="J536" s="209"/>
      <c r="K536" s="209"/>
      <c r="L536" s="209"/>
      <c r="M536" s="209"/>
      <c r="N536" s="209"/>
      <c r="O536" s="209"/>
    </row>
    <row r="537" spans="9:15" x14ac:dyDescent="0.25">
      <c r="I537" s="209"/>
      <c r="J537" s="209"/>
      <c r="K537" s="209"/>
      <c r="L537" s="209"/>
      <c r="M537" s="209"/>
      <c r="N537" s="209"/>
      <c r="O537" s="209"/>
    </row>
    <row r="538" spans="9:15" x14ac:dyDescent="0.25">
      <c r="I538" s="209"/>
      <c r="J538" s="209"/>
      <c r="K538" s="209"/>
      <c r="L538" s="209"/>
      <c r="M538" s="209"/>
      <c r="N538" s="209"/>
      <c r="O538" s="209"/>
    </row>
    <row r="539" spans="9:15" x14ac:dyDescent="0.25">
      <c r="I539" s="209"/>
      <c r="J539" s="209"/>
      <c r="K539" s="209"/>
      <c r="L539" s="209"/>
      <c r="M539" s="209"/>
      <c r="N539" s="209"/>
      <c r="O539" s="209"/>
    </row>
    <row r="540" spans="9:15" x14ac:dyDescent="0.25">
      <c r="I540" s="209"/>
      <c r="J540" s="209"/>
      <c r="K540" s="209"/>
      <c r="L540" s="209"/>
      <c r="M540" s="209"/>
      <c r="N540" s="209"/>
      <c r="O540" s="209"/>
    </row>
    <row r="541" spans="9:15" x14ac:dyDescent="0.25">
      <c r="I541" s="209"/>
      <c r="J541" s="209"/>
      <c r="K541" s="209"/>
      <c r="L541" s="209"/>
      <c r="M541" s="209"/>
      <c r="N541" s="209"/>
      <c r="O541" s="209"/>
    </row>
    <row r="542" spans="9:15" x14ac:dyDescent="0.25">
      <c r="I542" s="209"/>
      <c r="J542" s="209"/>
      <c r="K542" s="209"/>
      <c r="L542" s="209"/>
      <c r="M542" s="209"/>
      <c r="N542" s="209"/>
      <c r="O542" s="209"/>
    </row>
    <row r="543" spans="9:15" x14ac:dyDescent="0.25">
      <c r="I543" s="209"/>
      <c r="J543" s="209"/>
      <c r="K543" s="209"/>
      <c r="L543" s="209"/>
      <c r="M543" s="209"/>
      <c r="N543" s="209"/>
      <c r="O543" s="209"/>
    </row>
    <row r="544" spans="9:15" x14ac:dyDescent="0.25">
      <c r="I544" s="209"/>
      <c r="J544" s="209"/>
      <c r="K544" s="209"/>
      <c r="L544" s="209"/>
      <c r="M544" s="209"/>
      <c r="N544" s="209"/>
      <c r="O544" s="209"/>
    </row>
    <row r="545" spans="9:15" x14ac:dyDescent="0.25">
      <c r="I545" s="209"/>
      <c r="J545" s="209"/>
      <c r="K545" s="209"/>
      <c r="L545" s="209"/>
      <c r="M545" s="209"/>
      <c r="N545" s="209"/>
      <c r="O545" s="209"/>
    </row>
    <row r="546" spans="9:15" x14ac:dyDescent="0.25">
      <c r="I546" s="209"/>
      <c r="J546" s="209"/>
      <c r="K546" s="209"/>
      <c r="L546" s="209"/>
      <c r="M546" s="209"/>
      <c r="N546" s="209"/>
      <c r="O546" s="209"/>
    </row>
    <row r="547" spans="9:15" x14ac:dyDescent="0.25">
      <c r="I547" s="209"/>
      <c r="J547" s="209"/>
      <c r="K547" s="209"/>
      <c r="L547" s="209"/>
      <c r="M547" s="209"/>
      <c r="N547" s="209"/>
      <c r="O547" s="209"/>
    </row>
    <row r="548" spans="9:15" x14ac:dyDescent="0.25">
      <c r="I548" s="209"/>
      <c r="J548" s="209"/>
      <c r="K548" s="209"/>
      <c r="L548" s="209"/>
      <c r="M548" s="209"/>
      <c r="N548" s="209"/>
      <c r="O548" s="209"/>
    </row>
    <row r="549" spans="9:15" x14ac:dyDescent="0.25">
      <c r="I549" s="209"/>
      <c r="J549" s="209"/>
      <c r="K549" s="209"/>
      <c r="L549" s="209"/>
      <c r="M549" s="209"/>
      <c r="N549" s="209"/>
      <c r="O549" s="209"/>
    </row>
    <row r="550" spans="9:15" x14ac:dyDescent="0.25">
      <c r="I550" s="209"/>
      <c r="J550" s="209"/>
      <c r="K550" s="209"/>
      <c r="L550" s="209"/>
      <c r="M550" s="209"/>
      <c r="N550" s="209"/>
      <c r="O550" s="209"/>
    </row>
    <row r="551" spans="9:15" x14ac:dyDescent="0.25">
      <c r="I551" s="209"/>
      <c r="J551" s="209"/>
      <c r="K551" s="209"/>
      <c r="L551" s="209"/>
      <c r="M551" s="209"/>
      <c r="N551" s="209"/>
      <c r="O551" s="209"/>
    </row>
    <row r="552" spans="9:15" x14ac:dyDescent="0.25">
      <c r="I552" s="209"/>
      <c r="J552" s="209"/>
      <c r="K552" s="209"/>
      <c r="L552" s="209"/>
      <c r="M552" s="209"/>
      <c r="N552" s="209"/>
      <c r="O552" s="209"/>
    </row>
    <row r="553" spans="9:15" x14ac:dyDescent="0.25">
      <c r="I553" s="209"/>
      <c r="J553" s="209"/>
      <c r="K553" s="209"/>
      <c r="L553" s="209"/>
      <c r="M553" s="209"/>
      <c r="N553" s="209"/>
      <c r="O553" s="209"/>
    </row>
    <row r="554" spans="9:15" x14ac:dyDescent="0.25">
      <c r="I554" s="209"/>
      <c r="J554" s="209"/>
      <c r="K554" s="209"/>
      <c r="L554" s="209"/>
      <c r="M554" s="209"/>
      <c r="N554" s="209"/>
      <c r="O554" s="209"/>
    </row>
    <row r="555" spans="9:15" x14ac:dyDescent="0.25">
      <c r="I555" s="209"/>
      <c r="J555" s="209"/>
      <c r="K555" s="209"/>
      <c r="L555" s="209"/>
      <c r="M555" s="209"/>
      <c r="N555" s="209"/>
      <c r="O555" s="209"/>
    </row>
    <row r="556" spans="9:15" x14ac:dyDescent="0.25">
      <c r="I556" s="209"/>
      <c r="J556" s="209"/>
      <c r="K556" s="209"/>
      <c r="L556" s="209"/>
      <c r="M556" s="209"/>
      <c r="N556" s="209"/>
      <c r="O556" s="209"/>
    </row>
    <row r="557" spans="9:15" x14ac:dyDescent="0.25">
      <c r="I557" s="209"/>
      <c r="J557" s="209"/>
      <c r="K557" s="209"/>
      <c r="L557" s="209"/>
      <c r="M557" s="209"/>
      <c r="N557" s="209"/>
      <c r="O557" s="209"/>
    </row>
    <row r="558" spans="9:15" x14ac:dyDescent="0.25">
      <c r="I558" s="209"/>
      <c r="J558" s="209"/>
      <c r="K558" s="209"/>
      <c r="L558" s="209"/>
      <c r="M558" s="209"/>
      <c r="N558" s="209"/>
      <c r="O558" s="209"/>
    </row>
    <row r="559" spans="9:15" x14ac:dyDescent="0.25">
      <c r="I559" s="209"/>
      <c r="J559" s="209"/>
      <c r="K559" s="209"/>
      <c r="L559" s="209"/>
      <c r="M559" s="209"/>
      <c r="N559" s="209"/>
      <c r="O559" s="209"/>
    </row>
    <row r="560" spans="9:15" x14ac:dyDescent="0.25">
      <c r="I560" s="209"/>
      <c r="J560" s="209"/>
      <c r="K560" s="209"/>
      <c r="L560" s="209"/>
      <c r="M560" s="209"/>
      <c r="N560" s="209"/>
      <c r="O560" s="209"/>
    </row>
    <row r="561" spans="9:15" x14ac:dyDescent="0.25">
      <c r="I561" s="209"/>
      <c r="J561" s="209"/>
      <c r="K561" s="209"/>
      <c r="L561" s="209"/>
      <c r="M561" s="209"/>
      <c r="N561" s="209"/>
      <c r="O561" s="209"/>
    </row>
    <row r="562" spans="9:15" x14ac:dyDescent="0.25">
      <c r="I562" s="209"/>
      <c r="J562" s="209"/>
      <c r="K562" s="209"/>
      <c r="L562" s="209"/>
      <c r="M562" s="209"/>
      <c r="N562" s="209"/>
      <c r="O562" s="209"/>
    </row>
    <row r="563" spans="9:15" x14ac:dyDescent="0.25">
      <c r="I563" s="209"/>
      <c r="J563" s="209"/>
      <c r="K563" s="209"/>
      <c r="L563" s="209"/>
      <c r="M563" s="209"/>
      <c r="N563" s="209"/>
      <c r="O563" s="209"/>
    </row>
    <row r="564" spans="9:15" x14ac:dyDescent="0.25">
      <c r="I564" s="209"/>
      <c r="J564" s="209"/>
      <c r="K564" s="209"/>
      <c r="L564" s="209"/>
      <c r="M564" s="209"/>
      <c r="N564" s="209"/>
      <c r="O564" s="209"/>
    </row>
    <row r="565" spans="9:15" x14ac:dyDescent="0.25">
      <c r="I565" s="209"/>
      <c r="J565" s="209"/>
      <c r="K565" s="209"/>
      <c r="L565" s="209"/>
      <c r="M565" s="209"/>
      <c r="N565" s="209"/>
      <c r="O565" s="209"/>
    </row>
    <row r="566" spans="9:15" x14ac:dyDescent="0.25">
      <c r="I566" s="209"/>
      <c r="J566" s="209"/>
      <c r="K566" s="209"/>
      <c r="L566" s="209"/>
      <c r="M566" s="209"/>
      <c r="N566" s="209"/>
      <c r="O566" s="209"/>
    </row>
    <row r="567" spans="9:15" x14ac:dyDescent="0.25">
      <c r="I567" s="209"/>
      <c r="J567" s="209"/>
      <c r="K567" s="209"/>
      <c r="L567" s="209"/>
      <c r="M567" s="209"/>
      <c r="N567" s="209"/>
      <c r="O567" s="209"/>
    </row>
    <row r="568" spans="9:15" x14ac:dyDescent="0.25">
      <c r="I568" s="209"/>
      <c r="J568" s="209"/>
      <c r="K568" s="209"/>
      <c r="L568" s="209"/>
      <c r="M568" s="209"/>
      <c r="N568" s="209"/>
      <c r="O568" s="209"/>
    </row>
    <row r="569" spans="9:15" x14ac:dyDescent="0.25">
      <c r="I569" s="209"/>
      <c r="J569" s="209"/>
      <c r="K569" s="209"/>
      <c r="L569" s="209"/>
      <c r="M569" s="209"/>
      <c r="N569" s="209"/>
      <c r="O569" s="209"/>
    </row>
    <row r="570" spans="9:15" x14ac:dyDescent="0.25">
      <c r="I570" s="209"/>
      <c r="J570" s="209"/>
      <c r="K570" s="209"/>
      <c r="L570" s="209"/>
      <c r="M570" s="209"/>
      <c r="N570" s="209"/>
      <c r="O570" s="209"/>
    </row>
    <row r="571" spans="9:15" x14ac:dyDescent="0.25">
      <c r="I571" s="209"/>
      <c r="J571" s="209"/>
      <c r="K571" s="209"/>
      <c r="L571" s="209"/>
      <c r="M571" s="209"/>
      <c r="N571" s="209"/>
      <c r="O571" s="209"/>
    </row>
    <row r="572" spans="9:15" x14ac:dyDescent="0.25">
      <c r="I572" s="209"/>
      <c r="J572" s="209"/>
      <c r="K572" s="209"/>
      <c r="L572" s="209"/>
      <c r="M572" s="209"/>
      <c r="N572" s="209"/>
      <c r="O572" s="209"/>
    </row>
    <row r="573" spans="9:15" x14ac:dyDescent="0.25">
      <c r="I573" s="209"/>
      <c r="J573" s="209"/>
      <c r="K573" s="209"/>
      <c r="L573" s="209"/>
      <c r="M573" s="209"/>
      <c r="N573" s="209"/>
      <c r="O573" s="209"/>
    </row>
    <row r="574" spans="9:15" x14ac:dyDescent="0.25">
      <c r="I574" s="209"/>
      <c r="J574" s="209"/>
      <c r="K574" s="209"/>
      <c r="L574" s="209"/>
      <c r="M574" s="209"/>
      <c r="N574" s="209"/>
      <c r="O574" s="209"/>
    </row>
    <row r="575" spans="9:15" x14ac:dyDescent="0.25">
      <c r="I575" s="209"/>
      <c r="J575" s="209"/>
      <c r="K575" s="209"/>
      <c r="L575" s="209"/>
      <c r="M575" s="209"/>
      <c r="N575" s="209"/>
      <c r="O575" s="209"/>
    </row>
    <row r="576" spans="9:15" x14ac:dyDescent="0.25">
      <c r="I576" s="209"/>
      <c r="J576" s="209"/>
      <c r="K576" s="209"/>
      <c r="L576" s="209"/>
      <c r="M576" s="209"/>
      <c r="N576" s="209"/>
      <c r="O576" s="209"/>
    </row>
    <row r="577" spans="9:15" x14ac:dyDescent="0.25">
      <c r="I577" s="209"/>
      <c r="J577" s="209"/>
      <c r="K577" s="209"/>
      <c r="L577" s="209"/>
      <c r="M577" s="209"/>
      <c r="N577" s="209"/>
      <c r="O577" s="209"/>
    </row>
    <row r="578" spans="9:15" x14ac:dyDescent="0.25">
      <c r="I578" s="209"/>
      <c r="J578" s="209"/>
      <c r="K578" s="209"/>
      <c r="L578" s="209"/>
      <c r="M578" s="209"/>
      <c r="N578" s="209"/>
      <c r="O578" s="209"/>
    </row>
    <row r="579" spans="9:15" x14ac:dyDescent="0.25">
      <c r="I579" s="209"/>
      <c r="J579" s="209"/>
      <c r="K579" s="209"/>
      <c r="L579" s="209"/>
      <c r="M579" s="209"/>
      <c r="N579" s="209"/>
      <c r="O579" s="209"/>
    </row>
    <row r="580" spans="9:15" x14ac:dyDescent="0.25">
      <c r="I580" s="209"/>
      <c r="J580" s="209"/>
      <c r="K580" s="209"/>
      <c r="L580" s="209"/>
      <c r="M580" s="209"/>
      <c r="N580" s="209"/>
      <c r="O580" s="209"/>
    </row>
    <row r="581" spans="9:15" x14ac:dyDescent="0.25">
      <c r="I581" s="209"/>
      <c r="J581" s="209"/>
      <c r="K581" s="209"/>
      <c r="L581" s="209"/>
      <c r="M581" s="209"/>
      <c r="N581" s="209"/>
      <c r="O581" s="209"/>
    </row>
    <row r="582" spans="9:15" x14ac:dyDescent="0.25">
      <c r="I582" s="209"/>
      <c r="J582" s="209"/>
      <c r="K582" s="209"/>
      <c r="L582" s="209"/>
      <c r="M582" s="209"/>
      <c r="N582" s="209"/>
      <c r="O582" s="209"/>
    </row>
    <row r="583" spans="9:15" x14ac:dyDescent="0.25">
      <c r="I583" s="209"/>
      <c r="J583" s="209"/>
      <c r="K583" s="209"/>
      <c r="L583" s="209"/>
      <c r="M583" s="209"/>
      <c r="N583" s="209"/>
      <c r="O583" s="209"/>
    </row>
    <row r="584" spans="9:15" x14ac:dyDescent="0.25">
      <c r="I584" s="209"/>
      <c r="J584" s="209"/>
      <c r="K584" s="209"/>
      <c r="L584" s="209"/>
      <c r="M584" s="209"/>
      <c r="N584" s="209"/>
      <c r="O584" s="209"/>
    </row>
    <row r="585" spans="9:15" x14ac:dyDescent="0.25">
      <c r="I585" s="209"/>
      <c r="J585" s="209"/>
      <c r="K585" s="209"/>
      <c r="L585" s="209"/>
      <c r="M585" s="209"/>
      <c r="N585" s="209"/>
      <c r="O585" s="209"/>
    </row>
    <row r="586" spans="9:15" x14ac:dyDescent="0.25">
      <c r="I586" s="209"/>
      <c r="J586" s="209"/>
      <c r="K586" s="209"/>
      <c r="L586" s="209"/>
      <c r="M586" s="209"/>
      <c r="N586" s="209"/>
      <c r="O586" s="209"/>
    </row>
    <row r="587" spans="9:15" x14ac:dyDescent="0.25">
      <c r="I587" s="209"/>
      <c r="J587" s="209"/>
      <c r="K587" s="209"/>
      <c r="L587" s="209"/>
      <c r="M587" s="209"/>
      <c r="N587" s="209"/>
      <c r="O587" s="209"/>
    </row>
    <row r="588" spans="9:15" x14ac:dyDescent="0.25">
      <c r="I588" s="209"/>
      <c r="J588" s="209"/>
      <c r="K588" s="209"/>
      <c r="L588" s="209"/>
      <c r="M588" s="209"/>
      <c r="N588" s="209"/>
      <c r="O588" s="209"/>
    </row>
    <row r="589" spans="9:15" x14ac:dyDescent="0.25">
      <c r="I589" s="209"/>
      <c r="J589" s="209"/>
      <c r="K589" s="209"/>
      <c r="L589" s="209"/>
      <c r="M589" s="209"/>
      <c r="N589" s="209"/>
      <c r="O589" s="209"/>
    </row>
    <row r="590" spans="9:15" x14ac:dyDescent="0.25">
      <c r="I590" s="209"/>
      <c r="J590" s="209"/>
      <c r="K590" s="209"/>
      <c r="L590" s="209"/>
      <c r="M590" s="209"/>
      <c r="N590" s="209"/>
      <c r="O590" s="209"/>
    </row>
    <row r="591" spans="9:15" x14ac:dyDescent="0.25">
      <c r="I591" s="209"/>
      <c r="J591" s="209"/>
      <c r="K591" s="209"/>
      <c r="L591" s="209"/>
      <c r="M591" s="209"/>
      <c r="N591" s="209"/>
      <c r="O591" s="209"/>
    </row>
    <row r="592" spans="9:15" x14ac:dyDescent="0.25">
      <c r="I592" s="209"/>
      <c r="J592" s="209"/>
      <c r="K592" s="209"/>
      <c r="L592" s="209"/>
      <c r="M592" s="209"/>
      <c r="N592" s="209"/>
      <c r="O592" s="209"/>
    </row>
    <row r="593" spans="9:15" x14ac:dyDescent="0.25">
      <c r="I593" s="209"/>
      <c r="J593" s="209"/>
      <c r="K593" s="209"/>
      <c r="L593" s="209"/>
      <c r="M593" s="209"/>
      <c r="N593" s="209"/>
      <c r="O593" s="209"/>
    </row>
    <row r="594" spans="9:15" x14ac:dyDescent="0.25">
      <c r="I594" s="209"/>
      <c r="J594" s="209"/>
      <c r="K594" s="209"/>
      <c r="L594" s="209"/>
      <c r="M594" s="209"/>
      <c r="N594" s="209"/>
      <c r="O594" s="209"/>
    </row>
    <row r="595" spans="9:15" x14ac:dyDescent="0.25">
      <c r="I595" s="209"/>
      <c r="J595" s="209"/>
      <c r="K595" s="209"/>
      <c r="L595" s="209"/>
      <c r="M595" s="209"/>
      <c r="N595" s="209"/>
      <c r="O595" s="209"/>
    </row>
    <row r="596" spans="9:15" x14ac:dyDescent="0.25">
      <c r="I596" s="209"/>
      <c r="J596" s="209"/>
      <c r="K596" s="209"/>
      <c r="L596" s="209"/>
      <c r="M596" s="209"/>
      <c r="N596" s="209"/>
      <c r="O596" s="209"/>
    </row>
    <row r="597" spans="9:15" x14ac:dyDescent="0.25">
      <c r="I597" s="209"/>
      <c r="J597" s="209"/>
      <c r="K597" s="209"/>
      <c r="L597" s="209"/>
      <c r="M597" s="209"/>
      <c r="N597" s="209"/>
      <c r="O597" s="209"/>
    </row>
    <row r="598" spans="9:15" x14ac:dyDescent="0.25">
      <c r="I598" s="209"/>
      <c r="J598" s="209"/>
      <c r="K598" s="209"/>
      <c r="L598" s="209"/>
      <c r="M598" s="209"/>
      <c r="N598" s="209"/>
      <c r="O598" s="209"/>
    </row>
    <row r="599" spans="9:15" x14ac:dyDescent="0.25">
      <c r="I599" s="209"/>
      <c r="J599" s="209"/>
      <c r="K599" s="209"/>
      <c r="L599" s="209"/>
      <c r="M599" s="209"/>
      <c r="N599" s="209"/>
      <c r="O599" s="209"/>
    </row>
    <row r="600" spans="9:15" x14ac:dyDescent="0.25">
      <c r="I600" s="209"/>
      <c r="J600" s="209"/>
      <c r="K600" s="209"/>
      <c r="L600" s="209"/>
      <c r="M600" s="209"/>
      <c r="N600" s="209"/>
      <c r="O600" s="209"/>
    </row>
    <row r="601" spans="9:15" x14ac:dyDescent="0.25">
      <c r="I601" s="209"/>
      <c r="J601" s="209"/>
      <c r="K601" s="209"/>
      <c r="L601" s="209"/>
      <c r="M601" s="209"/>
      <c r="N601" s="209"/>
      <c r="O601" s="209"/>
    </row>
    <row r="602" spans="9:15" x14ac:dyDescent="0.25">
      <c r="I602" s="209"/>
      <c r="J602" s="209"/>
      <c r="K602" s="209"/>
      <c r="L602" s="209"/>
      <c r="M602" s="209"/>
      <c r="N602" s="209"/>
      <c r="O602" s="209"/>
    </row>
    <row r="603" spans="9:15" x14ac:dyDescent="0.25">
      <c r="I603" s="209"/>
      <c r="J603" s="209"/>
      <c r="K603" s="209"/>
      <c r="L603" s="209"/>
      <c r="M603" s="209"/>
      <c r="N603" s="209"/>
      <c r="O603" s="209"/>
    </row>
    <row r="604" spans="9:15" x14ac:dyDescent="0.25">
      <c r="I604" s="209"/>
      <c r="J604" s="209"/>
      <c r="K604" s="209"/>
      <c r="L604" s="209"/>
      <c r="M604" s="209"/>
      <c r="N604" s="209"/>
      <c r="O604" s="209"/>
    </row>
    <row r="605" spans="9:15" x14ac:dyDescent="0.25">
      <c r="I605" s="209"/>
      <c r="J605" s="209"/>
      <c r="K605" s="209"/>
      <c r="L605" s="209"/>
      <c r="M605" s="209"/>
      <c r="N605" s="209"/>
      <c r="O605" s="209"/>
    </row>
    <row r="606" spans="9:15" x14ac:dyDescent="0.25">
      <c r="I606" s="209"/>
      <c r="J606" s="209"/>
      <c r="K606" s="209"/>
      <c r="L606" s="209"/>
      <c r="M606" s="209"/>
      <c r="N606" s="209"/>
      <c r="O606" s="209"/>
    </row>
    <row r="607" spans="9:15" x14ac:dyDescent="0.25">
      <c r="I607" s="209"/>
      <c r="J607" s="209"/>
      <c r="K607" s="209"/>
      <c r="L607" s="209"/>
      <c r="M607" s="209"/>
      <c r="N607" s="209"/>
      <c r="O607" s="209"/>
    </row>
    <row r="608" spans="9:15" x14ac:dyDescent="0.25">
      <c r="I608" s="209"/>
      <c r="J608" s="209"/>
      <c r="K608" s="209"/>
      <c r="L608" s="209"/>
      <c r="M608" s="209"/>
      <c r="N608" s="209"/>
      <c r="O608" s="209"/>
    </row>
    <row r="609" spans="9:15" x14ac:dyDescent="0.25">
      <c r="I609" s="209"/>
      <c r="J609" s="209"/>
      <c r="K609" s="209"/>
      <c r="L609" s="209"/>
      <c r="M609" s="209"/>
      <c r="N609" s="209"/>
      <c r="O609" s="209"/>
    </row>
    <row r="610" spans="9:15" x14ac:dyDescent="0.25">
      <c r="I610" s="209"/>
      <c r="J610" s="209"/>
      <c r="K610" s="209"/>
      <c r="L610" s="209"/>
      <c r="M610" s="209"/>
      <c r="N610" s="209"/>
      <c r="O610" s="209"/>
    </row>
    <row r="611" spans="9:15" x14ac:dyDescent="0.25">
      <c r="I611" s="209"/>
      <c r="J611" s="209"/>
      <c r="K611" s="209"/>
      <c r="L611" s="209"/>
      <c r="M611" s="209"/>
      <c r="N611" s="209"/>
      <c r="O611" s="209"/>
    </row>
    <row r="612" spans="9:15" x14ac:dyDescent="0.25">
      <c r="I612" s="209"/>
      <c r="J612" s="209"/>
      <c r="K612" s="209"/>
      <c r="L612" s="209"/>
      <c r="M612" s="209"/>
      <c r="N612" s="209"/>
      <c r="O612" s="209"/>
    </row>
    <row r="613" spans="9:15" x14ac:dyDescent="0.25">
      <c r="I613" s="209"/>
      <c r="J613" s="209"/>
      <c r="K613" s="209"/>
      <c r="L613" s="209"/>
      <c r="M613" s="209"/>
      <c r="N613" s="209"/>
      <c r="O613" s="209"/>
    </row>
    <row r="614" spans="9:15" x14ac:dyDescent="0.25">
      <c r="I614" s="209"/>
      <c r="J614" s="209"/>
      <c r="K614" s="209"/>
      <c r="L614" s="209"/>
      <c r="M614" s="209"/>
      <c r="N614" s="209"/>
      <c r="O614" s="209"/>
    </row>
    <row r="615" spans="9:15" x14ac:dyDescent="0.25">
      <c r="I615" s="209"/>
      <c r="J615" s="209"/>
      <c r="K615" s="209"/>
      <c r="L615" s="209"/>
      <c r="M615" s="209"/>
      <c r="N615" s="209"/>
      <c r="O615" s="209"/>
    </row>
    <row r="616" spans="9:15" x14ac:dyDescent="0.25">
      <c r="I616" s="209"/>
      <c r="J616" s="209"/>
      <c r="K616" s="209"/>
      <c r="L616" s="209"/>
      <c r="M616" s="209"/>
      <c r="N616" s="209"/>
      <c r="O616" s="209"/>
    </row>
    <row r="617" spans="9:15" x14ac:dyDescent="0.25">
      <c r="I617" s="209"/>
      <c r="J617" s="209"/>
      <c r="K617" s="209"/>
      <c r="L617" s="209"/>
      <c r="M617" s="209"/>
      <c r="N617" s="209"/>
      <c r="O617" s="209"/>
    </row>
    <row r="618" spans="9:15" x14ac:dyDescent="0.25">
      <c r="I618" s="209"/>
      <c r="J618" s="209"/>
      <c r="K618" s="209"/>
      <c r="L618" s="209"/>
      <c r="M618" s="209"/>
      <c r="N618" s="209"/>
      <c r="O618" s="209"/>
    </row>
    <row r="619" spans="9:15" x14ac:dyDescent="0.25">
      <c r="I619" s="209"/>
      <c r="J619" s="209"/>
      <c r="K619" s="209"/>
      <c r="L619" s="209"/>
      <c r="M619" s="209"/>
      <c r="N619" s="209"/>
      <c r="O619" s="209"/>
    </row>
    <row r="620" spans="9:15" x14ac:dyDescent="0.25">
      <c r="I620" s="209"/>
      <c r="J620" s="209"/>
      <c r="K620" s="209"/>
      <c r="L620" s="209"/>
      <c r="M620" s="209"/>
      <c r="N620" s="209"/>
      <c r="O620" s="209"/>
    </row>
    <row r="621" spans="9:15" x14ac:dyDescent="0.25">
      <c r="I621" s="209"/>
      <c r="J621" s="209"/>
      <c r="K621" s="209"/>
      <c r="L621" s="209"/>
      <c r="M621" s="209"/>
      <c r="N621" s="209"/>
      <c r="O621" s="209"/>
    </row>
    <row r="622" spans="9:15" x14ac:dyDescent="0.25">
      <c r="I622" s="209"/>
      <c r="J622" s="209"/>
      <c r="K622" s="209"/>
      <c r="L622" s="209"/>
      <c r="M622" s="209"/>
      <c r="N622" s="209"/>
      <c r="O622" s="209"/>
    </row>
    <row r="623" spans="9:15" x14ac:dyDescent="0.25">
      <c r="I623" s="209"/>
      <c r="J623" s="209"/>
      <c r="K623" s="209"/>
      <c r="L623" s="209"/>
      <c r="M623" s="209"/>
      <c r="N623" s="209"/>
      <c r="O623" s="209"/>
    </row>
    <row r="624" spans="9:15" x14ac:dyDescent="0.25">
      <c r="I624" s="209"/>
      <c r="J624" s="209"/>
      <c r="K624" s="209"/>
      <c r="L624" s="209"/>
      <c r="M624" s="209"/>
      <c r="N624" s="209"/>
      <c r="O624" s="209"/>
    </row>
    <row r="625" spans="9:15" x14ac:dyDescent="0.25">
      <c r="I625" s="209"/>
      <c r="J625" s="209"/>
      <c r="K625" s="209"/>
      <c r="L625" s="209"/>
      <c r="M625" s="209"/>
      <c r="N625" s="209"/>
      <c r="O625" s="209"/>
    </row>
    <row r="626" spans="9:15" x14ac:dyDescent="0.25">
      <c r="I626" s="209"/>
      <c r="J626" s="209"/>
      <c r="K626" s="209"/>
      <c r="L626" s="209"/>
      <c r="M626" s="209"/>
      <c r="N626" s="209"/>
      <c r="O626" s="209"/>
    </row>
    <row r="627" spans="9:15" x14ac:dyDescent="0.25">
      <c r="I627" s="209"/>
      <c r="J627" s="209"/>
      <c r="K627" s="209"/>
      <c r="L627" s="209"/>
      <c r="M627" s="209"/>
      <c r="N627" s="209"/>
      <c r="O627" s="209"/>
    </row>
    <row r="628" spans="9:15" x14ac:dyDescent="0.25">
      <c r="I628" s="209"/>
      <c r="J628" s="209"/>
      <c r="K628" s="209"/>
      <c r="L628" s="209"/>
      <c r="M628" s="209"/>
      <c r="N628" s="209"/>
      <c r="O628" s="209"/>
    </row>
    <row r="629" spans="9:15" x14ac:dyDescent="0.25">
      <c r="I629" s="209"/>
      <c r="J629" s="209"/>
      <c r="K629" s="209"/>
      <c r="L629" s="209"/>
      <c r="M629" s="209"/>
      <c r="N629" s="209"/>
      <c r="O629" s="209"/>
    </row>
    <row r="630" spans="9:15" x14ac:dyDescent="0.25">
      <c r="I630" s="209"/>
      <c r="J630" s="209"/>
      <c r="K630" s="209"/>
      <c r="L630" s="209"/>
      <c r="M630" s="209"/>
      <c r="N630" s="209"/>
      <c r="O630" s="209"/>
    </row>
    <row r="631" spans="9:15" x14ac:dyDescent="0.25">
      <c r="I631" s="209"/>
      <c r="J631" s="209"/>
      <c r="K631" s="209"/>
      <c r="L631" s="209"/>
      <c r="M631" s="209"/>
      <c r="N631" s="209"/>
      <c r="O631" s="209"/>
    </row>
    <row r="632" spans="9:15" x14ac:dyDescent="0.25">
      <c r="I632" s="209"/>
      <c r="J632" s="209"/>
      <c r="K632" s="209"/>
      <c r="L632" s="209"/>
      <c r="M632" s="209"/>
      <c r="N632" s="209"/>
      <c r="O632" s="209"/>
    </row>
    <row r="633" spans="9:15" x14ac:dyDescent="0.25">
      <c r="I633" s="209"/>
      <c r="J633" s="209"/>
      <c r="K633" s="209"/>
      <c r="L633" s="209"/>
      <c r="M633" s="209"/>
      <c r="N633" s="209"/>
      <c r="O633" s="209"/>
    </row>
    <row r="634" spans="9:15" x14ac:dyDescent="0.25">
      <c r="I634" s="209"/>
      <c r="J634" s="209"/>
      <c r="K634" s="209"/>
      <c r="L634" s="209"/>
      <c r="M634" s="209"/>
      <c r="N634" s="209"/>
      <c r="O634" s="209"/>
    </row>
    <row r="635" spans="9:15" x14ac:dyDescent="0.25">
      <c r="I635" s="209"/>
      <c r="J635" s="209"/>
      <c r="K635" s="209"/>
      <c r="L635" s="209"/>
      <c r="M635" s="209"/>
      <c r="N635" s="209"/>
      <c r="O635" s="209"/>
    </row>
    <row r="636" spans="9:15" x14ac:dyDescent="0.25">
      <c r="I636" s="209"/>
      <c r="J636" s="209"/>
      <c r="K636" s="209"/>
      <c r="L636" s="209"/>
      <c r="M636" s="209"/>
      <c r="N636" s="209"/>
      <c r="O636" s="209"/>
    </row>
    <row r="637" spans="9:15" x14ac:dyDescent="0.25">
      <c r="I637" s="209"/>
      <c r="J637" s="209"/>
      <c r="K637" s="209"/>
      <c r="L637" s="209"/>
      <c r="M637" s="209"/>
      <c r="N637" s="209"/>
      <c r="O637" s="209"/>
    </row>
    <row r="638" spans="9:15" x14ac:dyDescent="0.25">
      <c r="I638" s="209"/>
      <c r="J638" s="209"/>
      <c r="K638" s="209"/>
      <c r="L638" s="209"/>
      <c r="M638" s="209"/>
      <c r="N638" s="209"/>
      <c r="O638" s="209"/>
    </row>
    <row r="639" spans="9:15" x14ac:dyDescent="0.25">
      <c r="I639" s="209"/>
      <c r="J639" s="209"/>
      <c r="K639" s="209"/>
      <c r="L639" s="209"/>
      <c r="M639" s="209"/>
      <c r="N639" s="209"/>
      <c r="O639" s="209"/>
    </row>
    <row r="640" spans="9:15" x14ac:dyDescent="0.25">
      <c r="I640" s="209"/>
      <c r="J640" s="209"/>
      <c r="K640" s="209"/>
      <c r="L640" s="209"/>
      <c r="M640" s="209"/>
      <c r="N640" s="209"/>
      <c r="O640" s="209"/>
    </row>
    <row r="641" spans="9:15" x14ac:dyDescent="0.25">
      <c r="I641" s="209"/>
      <c r="J641" s="209"/>
      <c r="K641" s="209"/>
      <c r="L641" s="209"/>
      <c r="M641" s="209"/>
      <c r="N641" s="209"/>
      <c r="O641" s="209"/>
    </row>
    <row r="642" spans="9:15" x14ac:dyDescent="0.25">
      <c r="I642" s="209"/>
      <c r="J642" s="209"/>
      <c r="K642" s="209"/>
      <c r="L642" s="209"/>
      <c r="M642" s="209"/>
      <c r="N642" s="209"/>
      <c r="O642" s="209"/>
    </row>
    <row r="643" spans="9:15" x14ac:dyDescent="0.25">
      <c r="I643" s="209"/>
      <c r="J643" s="209"/>
      <c r="K643" s="209"/>
      <c r="L643" s="209"/>
      <c r="M643" s="209"/>
      <c r="N643" s="209"/>
      <c r="O643" s="209"/>
    </row>
    <row r="644" spans="9:15" x14ac:dyDescent="0.25">
      <c r="I644" s="209"/>
      <c r="J644" s="209"/>
      <c r="K644" s="209"/>
      <c r="L644" s="209"/>
      <c r="M644" s="209"/>
      <c r="N644" s="209"/>
      <c r="O644" s="209"/>
    </row>
    <row r="645" spans="9:15" x14ac:dyDescent="0.25">
      <c r="I645" s="209"/>
      <c r="J645" s="209"/>
      <c r="K645" s="209"/>
      <c r="L645" s="209"/>
      <c r="M645" s="209"/>
      <c r="N645" s="209"/>
      <c r="O645" s="209"/>
    </row>
    <row r="646" spans="9:15" x14ac:dyDescent="0.25">
      <c r="I646" s="209"/>
      <c r="J646" s="209"/>
      <c r="K646" s="209"/>
      <c r="L646" s="209"/>
      <c r="M646" s="209"/>
      <c r="N646" s="209"/>
      <c r="O646" s="209"/>
    </row>
    <row r="647" spans="9:15" x14ac:dyDescent="0.25">
      <c r="I647" s="209"/>
      <c r="J647" s="209"/>
      <c r="K647" s="209"/>
      <c r="L647" s="209"/>
      <c r="M647" s="209"/>
      <c r="N647" s="209"/>
      <c r="O647" s="209"/>
    </row>
    <row r="648" spans="9:15" x14ac:dyDescent="0.25">
      <c r="I648" s="209"/>
      <c r="J648" s="209"/>
      <c r="K648" s="209"/>
      <c r="L648" s="209"/>
      <c r="M648" s="209"/>
      <c r="N648" s="209"/>
      <c r="O648" s="209"/>
    </row>
    <row r="649" spans="9:15" x14ac:dyDescent="0.25">
      <c r="I649" s="209"/>
      <c r="J649" s="209"/>
      <c r="K649" s="209"/>
      <c r="L649" s="209"/>
      <c r="M649" s="209"/>
      <c r="N649" s="209"/>
      <c r="O649" s="209"/>
    </row>
    <row r="650" spans="9:15" x14ac:dyDescent="0.25">
      <c r="I650" s="209"/>
      <c r="J650" s="209"/>
      <c r="K650" s="209"/>
      <c r="L650" s="209"/>
      <c r="M650" s="209"/>
      <c r="N650" s="209"/>
      <c r="O650" s="209"/>
    </row>
    <row r="651" spans="9:15" x14ac:dyDescent="0.25">
      <c r="I651" s="209"/>
      <c r="J651" s="209"/>
      <c r="K651" s="209"/>
      <c r="L651" s="209"/>
      <c r="M651" s="209"/>
      <c r="N651" s="209"/>
      <c r="O651" s="209"/>
    </row>
    <row r="652" spans="9:15" x14ac:dyDescent="0.25">
      <c r="I652" s="209"/>
      <c r="J652" s="209"/>
      <c r="K652" s="209"/>
      <c r="L652" s="209"/>
      <c r="M652" s="209"/>
      <c r="N652" s="209"/>
      <c r="O652" s="209"/>
    </row>
    <row r="653" spans="9:15" x14ac:dyDescent="0.25">
      <c r="I653" s="209"/>
      <c r="J653" s="209"/>
      <c r="K653" s="209"/>
      <c r="L653" s="209"/>
      <c r="M653" s="209"/>
      <c r="N653" s="209"/>
      <c r="O653" s="209"/>
    </row>
    <row r="654" spans="9:15" x14ac:dyDescent="0.25">
      <c r="I654" s="209"/>
      <c r="J654" s="209"/>
      <c r="K654" s="209"/>
      <c r="L654" s="209"/>
      <c r="M654" s="209"/>
      <c r="N654" s="209"/>
      <c r="O654" s="209"/>
    </row>
    <row r="655" spans="9:15" x14ac:dyDescent="0.25">
      <c r="I655" s="209"/>
      <c r="J655" s="209"/>
      <c r="K655" s="209"/>
      <c r="L655" s="209"/>
      <c r="M655" s="209"/>
      <c r="N655" s="209"/>
      <c r="O655" s="209"/>
    </row>
    <row r="656" spans="9:15" x14ac:dyDescent="0.25">
      <c r="I656" s="209"/>
      <c r="J656" s="209"/>
      <c r="K656" s="209"/>
      <c r="L656" s="209"/>
      <c r="M656" s="209"/>
      <c r="N656" s="209"/>
      <c r="O656" s="209"/>
    </row>
    <row r="657" spans="9:15" x14ac:dyDescent="0.25">
      <c r="I657" s="209"/>
      <c r="J657" s="209"/>
      <c r="K657" s="209"/>
      <c r="L657" s="209"/>
      <c r="M657" s="209"/>
      <c r="N657" s="209"/>
      <c r="O657" s="209"/>
    </row>
    <row r="658" spans="9:15" x14ac:dyDescent="0.25">
      <c r="I658" s="209"/>
      <c r="J658" s="209"/>
      <c r="K658" s="209"/>
      <c r="L658" s="209"/>
      <c r="M658" s="209"/>
      <c r="N658" s="209"/>
      <c r="O658" s="209"/>
    </row>
    <row r="659" spans="9:15" x14ac:dyDescent="0.25">
      <c r="I659" s="209"/>
      <c r="J659" s="209"/>
      <c r="K659" s="209"/>
      <c r="L659" s="209"/>
      <c r="M659" s="209"/>
      <c r="N659" s="209"/>
      <c r="O659" s="209"/>
    </row>
    <row r="660" spans="9:15" x14ac:dyDescent="0.25">
      <c r="I660" s="209"/>
      <c r="J660" s="209"/>
      <c r="K660" s="209"/>
      <c r="L660" s="209"/>
      <c r="M660" s="209"/>
      <c r="N660" s="209"/>
      <c r="O660" s="209"/>
    </row>
    <row r="661" spans="9:15" x14ac:dyDescent="0.25">
      <c r="I661" s="209"/>
      <c r="J661" s="209"/>
      <c r="K661" s="209"/>
      <c r="L661" s="209"/>
      <c r="M661" s="209"/>
      <c r="N661" s="209"/>
      <c r="O661" s="209"/>
    </row>
    <row r="662" spans="9:15" x14ac:dyDescent="0.25">
      <c r="I662" s="209"/>
      <c r="J662" s="209"/>
      <c r="K662" s="209"/>
      <c r="L662" s="209"/>
      <c r="M662" s="209"/>
      <c r="N662" s="209"/>
      <c r="O662" s="209"/>
    </row>
    <row r="663" spans="9:15" x14ac:dyDescent="0.25">
      <c r="I663" s="209"/>
      <c r="J663" s="209"/>
      <c r="K663" s="209"/>
      <c r="L663" s="209"/>
      <c r="M663" s="209"/>
      <c r="N663" s="209"/>
      <c r="O663" s="209"/>
    </row>
    <row r="664" spans="9:15" x14ac:dyDescent="0.25">
      <c r="I664" s="209"/>
      <c r="J664" s="209"/>
      <c r="K664" s="209"/>
      <c r="L664" s="209"/>
      <c r="M664" s="209"/>
      <c r="N664" s="209"/>
      <c r="O664" s="209"/>
    </row>
    <row r="665" spans="9:15" x14ac:dyDescent="0.25">
      <c r="I665" s="209"/>
      <c r="J665" s="209"/>
      <c r="K665" s="209"/>
      <c r="L665" s="209"/>
      <c r="M665" s="209"/>
      <c r="N665" s="209"/>
      <c r="O665" s="209"/>
    </row>
    <row r="666" spans="9:15" x14ac:dyDescent="0.25">
      <c r="I666" s="209"/>
      <c r="J666" s="209"/>
      <c r="K666" s="209"/>
      <c r="L666" s="209"/>
      <c r="M666" s="209"/>
      <c r="N666" s="209"/>
      <c r="O666" s="209"/>
    </row>
    <row r="667" spans="9:15" x14ac:dyDescent="0.25">
      <c r="I667" s="209"/>
      <c r="J667" s="209"/>
      <c r="K667" s="209"/>
      <c r="L667" s="209"/>
      <c r="M667" s="209"/>
      <c r="N667" s="209"/>
      <c r="O667" s="209"/>
    </row>
    <row r="668" spans="9:15" x14ac:dyDescent="0.25">
      <c r="I668" s="209"/>
      <c r="J668" s="209"/>
      <c r="K668" s="209"/>
      <c r="L668" s="209"/>
      <c r="M668" s="209"/>
      <c r="N668" s="209"/>
      <c r="O668" s="209"/>
    </row>
    <row r="669" spans="9:15" x14ac:dyDescent="0.25">
      <c r="I669" s="209"/>
      <c r="J669" s="209"/>
      <c r="K669" s="209"/>
      <c r="L669" s="209"/>
      <c r="M669" s="209"/>
      <c r="N669" s="209"/>
      <c r="O669" s="209"/>
    </row>
    <row r="670" spans="9:15" x14ac:dyDescent="0.25">
      <c r="I670" s="209"/>
      <c r="J670" s="209"/>
      <c r="K670" s="209"/>
      <c r="L670" s="209"/>
      <c r="M670" s="209"/>
      <c r="N670" s="209"/>
      <c r="O670" s="209"/>
    </row>
    <row r="671" spans="9:15" x14ac:dyDescent="0.25">
      <c r="I671" s="209"/>
      <c r="J671" s="209"/>
      <c r="K671" s="209"/>
      <c r="L671" s="209"/>
      <c r="M671" s="209"/>
      <c r="N671" s="209"/>
      <c r="O671" s="209"/>
    </row>
    <row r="672" spans="9:15" x14ac:dyDescent="0.25">
      <c r="I672" s="209"/>
      <c r="J672" s="209"/>
      <c r="K672" s="209"/>
      <c r="L672" s="209"/>
      <c r="M672" s="209"/>
      <c r="N672" s="209"/>
      <c r="O672" s="209"/>
    </row>
    <row r="673" spans="9:15" x14ac:dyDescent="0.25">
      <c r="I673" s="209"/>
      <c r="J673" s="209"/>
      <c r="K673" s="209"/>
      <c r="L673" s="209"/>
      <c r="M673" s="209"/>
      <c r="N673" s="209"/>
      <c r="O673" s="209"/>
    </row>
    <row r="674" spans="9:15" x14ac:dyDescent="0.25">
      <c r="I674" s="209"/>
      <c r="J674" s="209"/>
      <c r="K674" s="209"/>
      <c r="L674" s="209"/>
      <c r="M674" s="209"/>
      <c r="N674" s="209"/>
      <c r="O674" s="209"/>
    </row>
    <row r="675" spans="9:15" x14ac:dyDescent="0.25">
      <c r="I675" s="209"/>
      <c r="J675" s="209"/>
      <c r="K675" s="209"/>
      <c r="L675" s="209"/>
      <c r="M675" s="209"/>
      <c r="N675" s="209"/>
      <c r="O675" s="209"/>
    </row>
    <row r="676" spans="9:15" x14ac:dyDescent="0.25">
      <c r="I676" s="209"/>
      <c r="J676" s="209"/>
      <c r="K676" s="209"/>
      <c r="L676" s="209"/>
      <c r="M676" s="209"/>
      <c r="N676" s="209"/>
      <c r="O676" s="209"/>
    </row>
    <row r="677" spans="9:15" x14ac:dyDescent="0.25">
      <c r="I677" s="209"/>
      <c r="J677" s="209"/>
      <c r="K677" s="209"/>
      <c r="L677" s="209"/>
      <c r="M677" s="209"/>
      <c r="N677" s="209"/>
      <c r="O677" s="209"/>
    </row>
    <row r="678" spans="9:15" x14ac:dyDescent="0.25">
      <c r="I678" s="209"/>
      <c r="J678" s="209"/>
      <c r="K678" s="209"/>
      <c r="L678" s="209"/>
      <c r="M678" s="209"/>
      <c r="N678" s="209"/>
      <c r="O678" s="209"/>
    </row>
    <row r="679" spans="9:15" x14ac:dyDescent="0.25">
      <c r="I679" s="209"/>
      <c r="J679" s="209"/>
      <c r="K679" s="209"/>
      <c r="L679" s="209"/>
      <c r="M679" s="209"/>
      <c r="N679" s="209"/>
      <c r="O679" s="209"/>
    </row>
    <row r="680" spans="9:15" x14ac:dyDescent="0.25">
      <c r="I680" s="209"/>
      <c r="J680" s="209"/>
      <c r="K680" s="209"/>
      <c r="L680" s="209"/>
      <c r="M680" s="209"/>
      <c r="N680" s="209"/>
      <c r="O680" s="209"/>
    </row>
    <row r="681" spans="9:15" x14ac:dyDescent="0.25">
      <c r="I681" s="209"/>
      <c r="J681" s="209"/>
      <c r="K681" s="209"/>
      <c r="L681" s="209"/>
      <c r="M681" s="209"/>
      <c r="N681" s="209"/>
      <c r="O681" s="209"/>
    </row>
    <row r="682" spans="9:15" x14ac:dyDescent="0.25">
      <c r="I682" s="209"/>
      <c r="J682" s="209"/>
      <c r="K682" s="209"/>
      <c r="L682" s="209"/>
      <c r="M682" s="209"/>
      <c r="N682" s="209"/>
      <c r="O682" s="209"/>
    </row>
    <row r="683" spans="9:15" x14ac:dyDescent="0.25">
      <c r="I683" s="209"/>
      <c r="J683" s="209"/>
      <c r="K683" s="209"/>
      <c r="L683" s="209"/>
      <c r="M683" s="209"/>
      <c r="N683" s="209"/>
      <c r="O683" s="209"/>
    </row>
    <row r="684" spans="9:15" x14ac:dyDescent="0.25">
      <c r="I684" s="209"/>
      <c r="J684" s="209"/>
      <c r="K684" s="209"/>
      <c r="L684" s="209"/>
      <c r="M684" s="209"/>
      <c r="N684" s="209"/>
      <c r="O684" s="209"/>
    </row>
    <row r="685" spans="9:15" x14ac:dyDescent="0.25">
      <c r="I685" s="209"/>
      <c r="J685" s="209"/>
      <c r="K685" s="209"/>
      <c r="L685" s="209"/>
      <c r="M685" s="209"/>
      <c r="N685" s="209"/>
      <c r="O685" s="209"/>
    </row>
    <row r="686" spans="9:15" x14ac:dyDescent="0.25">
      <c r="I686" s="209"/>
      <c r="J686" s="209"/>
      <c r="K686" s="209"/>
      <c r="L686" s="209"/>
      <c r="M686" s="209"/>
      <c r="N686" s="209"/>
      <c r="O686" s="209"/>
    </row>
    <row r="687" spans="9:15" x14ac:dyDescent="0.25">
      <c r="I687" s="209"/>
      <c r="J687" s="209"/>
      <c r="K687" s="209"/>
      <c r="L687" s="209"/>
      <c r="M687" s="209"/>
      <c r="N687" s="209"/>
      <c r="O687" s="209"/>
    </row>
    <row r="688" spans="9:15" x14ac:dyDescent="0.25">
      <c r="I688" s="209"/>
      <c r="J688" s="209"/>
      <c r="K688" s="209"/>
      <c r="L688" s="209"/>
      <c r="M688" s="209"/>
      <c r="N688" s="209"/>
      <c r="O688" s="209"/>
    </row>
    <row r="689" spans="9:15" x14ac:dyDescent="0.25">
      <c r="I689" s="209"/>
      <c r="J689" s="209"/>
      <c r="K689" s="209"/>
      <c r="L689" s="209"/>
      <c r="M689" s="209"/>
      <c r="N689" s="209"/>
      <c r="O689" s="209"/>
    </row>
    <row r="690" spans="9:15" x14ac:dyDescent="0.25">
      <c r="I690" s="209"/>
      <c r="J690" s="209"/>
      <c r="K690" s="209"/>
      <c r="L690" s="209"/>
      <c r="M690" s="209"/>
      <c r="N690" s="209"/>
      <c r="O690" s="209"/>
    </row>
    <row r="691" spans="9:15" x14ac:dyDescent="0.25">
      <c r="I691" s="209"/>
      <c r="J691" s="209"/>
      <c r="K691" s="209"/>
      <c r="L691" s="209"/>
      <c r="M691" s="209"/>
      <c r="N691" s="209"/>
      <c r="O691" s="209"/>
    </row>
    <row r="692" spans="9:15" x14ac:dyDescent="0.25">
      <c r="I692" s="209"/>
      <c r="J692" s="209"/>
      <c r="K692" s="209"/>
      <c r="L692" s="209"/>
      <c r="M692" s="209"/>
      <c r="N692" s="209"/>
      <c r="O692" s="209"/>
    </row>
    <row r="693" spans="9:15" x14ac:dyDescent="0.25">
      <c r="I693" s="209"/>
      <c r="J693" s="209"/>
      <c r="K693" s="209"/>
      <c r="L693" s="209"/>
      <c r="M693" s="209"/>
      <c r="N693" s="209"/>
      <c r="O693" s="209"/>
    </row>
    <row r="694" spans="9:15" x14ac:dyDescent="0.25">
      <c r="I694" s="209"/>
      <c r="J694" s="209"/>
      <c r="K694" s="209"/>
      <c r="L694" s="209"/>
      <c r="M694" s="209"/>
      <c r="N694" s="209"/>
      <c r="O694" s="209"/>
    </row>
    <row r="695" spans="9:15" x14ac:dyDescent="0.25">
      <c r="I695" s="209"/>
      <c r="J695" s="209"/>
      <c r="K695" s="209"/>
      <c r="L695" s="209"/>
      <c r="M695" s="209"/>
      <c r="N695" s="209"/>
      <c r="O695" s="209"/>
    </row>
    <row r="696" spans="9:15" x14ac:dyDescent="0.25">
      <c r="I696" s="209"/>
      <c r="J696" s="209"/>
      <c r="K696" s="209"/>
      <c r="L696" s="209"/>
      <c r="M696" s="209"/>
      <c r="N696" s="209"/>
      <c r="O696" s="209"/>
    </row>
    <row r="697" spans="9:15" x14ac:dyDescent="0.25">
      <c r="I697" s="209"/>
      <c r="J697" s="209"/>
      <c r="K697" s="209"/>
      <c r="L697" s="209"/>
      <c r="M697" s="209"/>
      <c r="N697" s="209"/>
      <c r="O697" s="209"/>
    </row>
    <row r="698" spans="9:15" x14ac:dyDescent="0.25">
      <c r="I698" s="209"/>
      <c r="J698" s="209"/>
      <c r="K698" s="209"/>
      <c r="L698" s="209"/>
    </row>
    <row r="699" spans="9:15" x14ac:dyDescent="0.25">
      <c r="I699" s="209"/>
      <c r="J699" s="209"/>
      <c r="K699" s="209"/>
      <c r="L699" s="209"/>
    </row>
    <row r="700" spans="9:15" x14ac:dyDescent="0.25">
      <c r="I700" s="209"/>
      <c r="J700" s="209"/>
      <c r="K700" s="209"/>
      <c r="L700" s="209"/>
    </row>
    <row r="701" spans="9:15" x14ac:dyDescent="0.25">
      <c r="I701" s="209"/>
      <c r="J701" s="209"/>
      <c r="K701" s="209"/>
      <c r="L701" s="209"/>
    </row>
    <row r="702" spans="9:15" x14ac:dyDescent="0.25">
      <c r="I702" s="209"/>
      <c r="J702" s="209"/>
      <c r="K702" s="209"/>
      <c r="L702" s="209"/>
    </row>
    <row r="703" spans="9:15" x14ac:dyDescent="0.25">
      <c r="I703" s="209"/>
      <c r="J703" s="209"/>
      <c r="K703" s="209"/>
      <c r="L703" s="209"/>
    </row>
    <row r="704" spans="9:15" x14ac:dyDescent="0.25">
      <c r="I704" s="209"/>
      <c r="J704" s="209"/>
      <c r="K704" s="209"/>
      <c r="L704" s="209"/>
    </row>
    <row r="705" spans="9:12" x14ac:dyDescent="0.25">
      <c r="I705" s="209"/>
      <c r="J705" s="209"/>
      <c r="K705" s="209"/>
      <c r="L705" s="209"/>
    </row>
    <row r="706" spans="9:12" x14ac:dyDescent="0.25">
      <c r="I706" s="209"/>
      <c r="J706" s="209"/>
      <c r="K706" s="209"/>
      <c r="L706" s="209"/>
    </row>
    <row r="707" spans="9:12" x14ac:dyDescent="0.25">
      <c r="I707" s="209"/>
      <c r="J707" s="209"/>
      <c r="K707" s="209"/>
      <c r="L707" s="209"/>
    </row>
    <row r="708" spans="9:12" x14ac:dyDescent="0.25">
      <c r="I708" s="209"/>
      <c r="J708" s="209"/>
      <c r="K708" s="209"/>
      <c r="L708" s="209"/>
    </row>
    <row r="709" spans="9:12" x14ac:dyDescent="0.25">
      <c r="I709" s="209"/>
      <c r="J709" s="209"/>
      <c r="K709" s="209"/>
      <c r="L709" s="209"/>
    </row>
    <row r="710" spans="9:12" x14ac:dyDescent="0.25">
      <c r="I710" s="209"/>
      <c r="J710" s="209"/>
      <c r="K710" s="209"/>
      <c r="L710" s="209"/>
    </row>
    <row r="711" spans="9:12" x14ac:dyDescent="0.25">
      <c r="I711" s="209"/>
      <c r="J711" s="209"/>
      <c r="K711" s="209"/>
      <c r="L711" s="209"/>
    </row>
    <row r="712" spans="9:12" x14ac:dyDescent="0.25">
      <c r="I712" s="209"/>
      <c r="J712" s="209"/>
      <c r="K712" s="209"/>
      <c r="L712" s="209"/>
    </row>
    <row r="713" spans="9:12" x14ac:dyDescent="0.25">
      <c r="I713" s="209"/>
      <c r="J713" s="209"/>
      <c r="K713" s="209"/>
      <c r="L713" s="209"/>
    </row>
    <row r="714" spans="9:12" x14ac:dyDescent="0.25">
      <c r="I714" s="209"/>
      <c r="J714" s="209"/>
      <c r="K714" s="209"/>
      <c r="L714" s="209"/>
    </row>
    <row r="715" spans="9:12" x14ac:dyDescent="0.25">
      <c r="I715" s="209"/>
      <c r="J715" s="209"/>
      <c r="K715" s="209"/>
      <c r="L715" s="209"/>
    </row>
    <row r="716" spans="9:12" x14ac:dyDescent="0.25">
      <c r="I716" s="209"/>
      <c r="J716" s="209"/>
      <c r="K716" s="209"/>
      <c r="L716" s="209"/>
    </row>
    <row r="717" spans="9:12" x14ac:dyDescent="0.25">
      <c r="I717" s="209"/>
      <c r="J717" s="209"/>
      <c r="K717" s="209"/>
      <c r="L717" s="209"/>
    </row>
    <row r="718" spans="9:12" x14ac:dyDescent="0.25">
      <c r="I718" s="209"/>
      <c r="J718" s="209"/>
      <c r="K718" s="209"/>
      <c r="L718" s="209"/>
    </row>
    <row r="719" spans="9:12" x14ac:dyDescent="0.25">
      <c r="I719" s="209"/>
      <c r="J719" s="209"/>
      <c r="K719" s="209"/>
      <c r="L719" s="209"/>
    </row>
    <row r="720" spans="9:12" x14ac:dyDescent="0.25">
      <c r="I720" s="209"/>
      <c r="J720" s="209"/>
      <c r="K720" s="209"/>
      <c r="L720" s="209"/>
    </row>
    <row r="721" spans="9:12" x14ac:dyDescent="0.25">
      <c r="I721" s="209"/>
      <c r="J721" s="209"/>
      <c r="K721" s="209"/>
      <c r="L721" s="209"/>
    </row>
    <row r="722" spans="9:12" x14ac:dyDescent="0.25">
      <c r="I722" s="209"/>
      <c r="J722" s="209"/>
      <c r="K722" s="209"/>
      <c r="L722" s="209"/>
    </row>
    <row r="723" spans="9:12" x14ac:dyDescent="0.25">
      <c r="I723" s="209"/>
      <c r="J723" s="209"/>
      <c r="K723" s="209"/>
      <c r="L723" s="209"/>
    </row>
    <row r="724" spans="9:12" x14ac:dyDescent="0.25">
      <c r="I724" s="209"/>
      <c r="J724" s="209"/>
      <c r="K724" s="209"/>
      <c r="L724" s="209"/>
    </row>
    <row r="725" spans="9:12" x14ac:dyDescent="0.25">
      <c r="I725" s="209"/>
      <c r="J725" s="209"/>
      <c r="K725" s="209"/>
      <c r="L725" s="209"/>
    </row>
    <row r="726" spans="9:12" x14ac:dyDescent="0.25">
      <c r="I726" s="209"/>
      <c r="J726" s="209"/>
      <c r="K726" s="209"/>
      <c r="L726" s="209"/>
    </row>
    <row r="727" spans="9:12" x14ac:dyDescent="0.25">
      <c r="I727" s="209"/>
      <c r="J727" s="209"/>
      <c r="K727" s="209"/>
      <c r="L727" s="209"/>
    </row>
    <row r="728" spans="9:12" x14ac:dyDescent="0.25">
      <c r="I728" s="209"/>
      <c r="J728" s="209"/>
      <c r="K728" s="209"/>
      <c r="L728" s="209"/>
    </row>
    <row r="729" spans="9:12" x14ac:dyDescent="0.25">
      <c r="I729" s="209"/>
      <c r="J729" s="209"/>
      <c r="K729" s="209"/>
      <c r="L729" s="209"/>
    </row>
    <row r="730" spans="9:12" x14ac:dyDescent="0.25">
      <c r="I730" s="209"/>
      <c r="J730" s="209"/>
      <c r="K730" s="209"/>
      <c r="L730" s="209"/>
    </row>
    <row r="731" spans="9:12" x14ac:dyDescent="0.25">
      <c r="I731" s="209"/>
      <c r="J731" s="209"/>
      <c r="K731" s="209"/>
      <c r="L731" s="209"/>
    </row>
    <row r="732" spans="9:12" x14ac:dyDescent="0.25">
      <c r="I732" s="209"/>
      <c r="J732" s="209"/>
      <c r="K732" s="209"/>
      <c r="L732" s="209"/>
    </row>
    <row r="733" spans="9:12" x14ac:dyDescent="0.25">
      <c r="I733" s="209"/>
      <c r="J733" s="209"/>
      <c r="K733" s="209"/>
      <c r="L733" s="209"/>
    </row>
    <row r="734" spans="9:12" x14ac:dyDescent="0.25">
      <c r="I734" s="209"/>
      <c r="J734" s="209"/>
      <c r="K734" s="209"/>
      <c r="L734" s="209"/>
    </row>
    <row r="735" spans="9:12" x14ac:dyDescent="0.25">
      <c r="I735" s="209"/>
      <c r="J735" s="209"/>
      <c r="K735" s="209"/>
      <c r="L735" s="209"/>
    </row>
    <row r="736" spans="9:12" x14ac:dyDescent="0.25">
      <c r="I736" s="209"/>
      <c r="J736" s="209"/>
      <c r="K736" s="209"/>
      <c r="L736" s="209"/>
    </row>
    <row r="737" spans="9:12" x14ac:dyDescent="0.25">
      <c r="I737" s="209"/>
      <c r="J737" s="209"/>
      <c r="K737" s="209"/>
      <c r="L737" s="209"/>
    </row>
    <row r="738" spans="9:12" x14ac:dyDescent="0.25">
      <c r="I738" s="209"/>
      <c r="J738" s="209"/>
      <c r="K738" s="209"/>
      <c r="L738" s="209"/>
    </row>
    <row r="739" spans="9:12" x14ac:dyDescent="0.25">
      <c r="I739" s="209"/>
      <c r="J739" s="209"/>
      <c r="K739" s="209"/>
      <c r="L739" s="209"/>
    </row>
    <row r="740" spans="9:12" x14ac:dyDescent="0.25">
      <c r="I740" s="209"/>
      <c r="J740" s="209"/>
      <c r="K740" s="209"/>
      <c r="L740" s="209"/>
    </row>
    <row r="741" spans="9:12" x14ac:dyDescent="0.25">
      <c r="I741" s="209"/>
      <c r="J741" s="209"/>
      <c r="K741" s="209"/>
      <c r="L741" s="209"/>
    </row>
    <row r="742" spans="9:12" x14ac:dyDescent="0.25">
      <c r="I742" s="209"/>
      <c r="J742" s="209"/>
      <c r="K742" s="209"/>
      <c r="L742" s="209"/>
    </row>
    <row r="743" spans="9:12" x14ac:dyDescent="0.25">
      <c r="I743" s="209"/>
      <c r="J743" s="209"/>
      <c r="K743" s="209"/>
      <c r="L743" s="209"/>
    </row>
    <row r="744" spans="9:12" x14ac:dyDescent="0.25">
      <c r="I744" s="209"/>
      <c r="J744" s="209"/>
      <c r="K744" s="209"/>
      <c r="L744" s="209"/>
    </row>
    <row r="745" spans="9:12" x14ac:dyDescent="0.25">
      <c r="I745" s="209"/>
      <c r="J745" s="209"/>
      <c r="K745" s="209"/>
      <c r="L745" s="209"/>
    </row>
    <row r="746" spans="9:12" x14ac:dyDescent="0.25">
      <c r="I746" s="209"/>
      <c r="J746" s="209"/>
      <c r="K746" s="209"/>
      <c r="L746" s="209"/>
    </row>
    <row r="747" spans="9:12" x14ac:dyDescent="0.25">
      <c r="I747" s="209"/>
      <c r="J747" s="209"/>
      <c r="K747" s="209"/>
      <c r="L747" s="209"/>
    </row>
    <row r="748" spans="9:12" x14ac:dyDescent="0.25">
      <c r="I748" s="209"/>
      <c r="J748" s="209"/>
      <c r="K748" s="209"/>
      <c r="L748" s="209"/>
    </row>
    <row r="749" spans="9:12" x14ac:dyDescent="0.25">
      <c r="I749" s="209"/>
      <c r="J749" s="209"/>
      <c r="K749" s="209"/>
      <c r="L749" s="209"/>
    </row>
    <row r="750" spans="9:12" x14ac:dyDescent="0.25">
      <c r="I750" s="209"/>
      <c r="J750" s="209"/>
      <c r="K750" s="209"/>
      <c r="L750" s="209"/>
    </row>
    <row r="751" spans="9:12" x14ac:dyDescent="0.25">
      <c r="I751" s="209"/>
      <c r="J751" s="209"/>
      <c r="K751" s="209"/>
      <c r="L751" s="209"/>
    </row>
    <row r="752" spans="9:12" x14ac:dyDescent="0.25">
      <c r="I752" s="209"/>
      <c r="J752" s="209"/>
      <c r="K752" s="209"/>
      <c r="L752" s="209"/>
    </row>
    <row r="753" spans="9:12" x14ac:dyDescent="0.25">
      <c r="I753" s="209"/>
      <c r="J753" s="209"/>
      <c r="K753" s="209"/>
      <c r="L753" s="209"/>
    </row>
    <row r="754" spans="9:12" x14ac:dyDescent="0.25">
      <c r="I754" s="209"/>
      <c r="J754" s="209"/>
      <c r="K754" s="209"/>
      <c r="L754" s="209"/>
    </row>
    <row r="755" spans="9:12" x14ac:dyDescent="0.25">
      <c r="I755" s="209"/>
      <c r="J755" s="209"/>
      <c r="K755" s="209"/>
      <c r="L755" s="209"/>
    </row>
    <row r="756" spans="9:12" x14ac:dyDescent="0.25">
      <c r="I756" s="209"/>
      <c r="J756" s="209"/>
      <c r="K756" s="209"/>
      <c r="L756" s="209"/>
    </row>
    <row r="757" spans="9:12" x14ac:dyDescent="0.25">
      <c r="I757" s="209"/>
      <c r="J757" s="209"/>
      <c r="K757" s="209"/>
      <c r="L757" s="209"/>
    </row>
    <row r="758" spans="9:12" x14ac:dyDescent="0.25">
      <c r="I758" s="209"/>
      <c r="J758" s="209"/>
      <c r="K758" s="209"/>
      <c r="L758" s="209"/>
    </row>
    <row r="759" spans="9:12" x14ac:dyDescent="0.25">
      <c r="I759" s="209"/>
      <c r="J759" s="209"/>
      <c r="K759" s="209"/>
      <c r="L759" s="209"/>
    </row>
    <row r="760" spans="9:12" x14ac:dyDescent="0.25">
      <c r="I760" s="209"/>
      <c r="J760" s="209"/>
      <c r="K760" s="209"/>
      <c r="L760" s="209"/>
    </row>
    <row r="761" spans="9:12" x14ac:dyDescent="0.25">
      <c r="I761" s="209"/>
      <c r="J761" s="209"/>
      <c r="K761" s="209"/>
      <c r="L761" s="209"/>
    </row>
    <row r="762" spans="9:12" x14ac:dyDescent="0.25">
      <c r="I762" s="209"/>
      <c r="J762" s="209"/>
      <c r="K762" s="209"/>
      <c r="L762" s="209"/>
    </row>
    <row r="763" spans="9:12" x14ac:dyDescent="0.25">
      <c r="I763" s="209"/>
      <c r="J763" s="209"/>
      <c r="K763" s="209"/>
      <c r="L763" s="209"/>
    </row>
    <row r="764" spans="9:12" x14ac:dyDescent="0.25">
      <c r="I764" s="209"/>
      <c r="J764" s="209"/>
      <c r="K764" s="209"/>
      <c r="L764" s="209"/>
    </row>
    <row r="765" spans="9:12" x14ac:dyDescent="0.25">
      <c r="I765" s="209"/>
      <c r="J765" s="209"/>
      <c r="K765" s="209"/>
      <c r="L765" s="209"/>
    </row>
    <row r="766" spans="9:12" x14ac:dyDescent="0.25">
      <c r="I766" s="209"/>
      <c r="J766" s="209"/>
      <c r="K766" s="209"/>
      <c r="L766" s="209"/>
    </row>
    <row r="767" spans="9:12" x14ac:dyDescent="0.25">
      <c r="I767" s="209"/>
      <c r="J767" s="209"/>
      <c r="K767" s="209"/>
      <c r="L767" s="209"/>
    </row>
    <row r="768" spans="9:12" x14ac:dyDescent="0.25">
      <c r="I768" s="209"/>
      <c r="J768" s="209"/>
      <c r="K768" s="209"/>
      <c r="L768" s="209"/>
    </row>
    <row r="769" spans="9:12" x14ac:dyDescent="0.25">
      <c r="I769" s="209"/>
      <c r="J769" s="209"/>
      <c r="K769" s="209"/>
      <c r="L769" s="209"/>
    </row>
    <row r="770" spans="9:12" x14ac:dyDescent="0.25">
      <c r="I770" s="209"/>
      <c r="J770" s="209"/>
      <c r="K770" s="209"/>
      <c r="L770" s="209"/>
    </row>
    <row r="771" spans="9:12" x14ac:dyDescent="0.25">
      <c r="I771" s="209"/>
      <c r="J771" s="209"/>
      <c r="K771" s="209"/>
      <c r="L771" s="209"/>
    </row>
    <row r="772" spans="9:12" x14ac:dyDescent="0.25">
      <c r="I772" s="209"/>
      <c r="J772" s="209"/>
      <c r="K772" s="209"/>
      <c r="L772" s="209"/>
    </row>
    <row r="773" spans="9:12" x14ac:dyDescent="0.25">
      <c r="I773" s="209"/>
      <c r="J773" s="209"/>
      <c r="K773" s="209"/>
      <c r="L773" s="209"/>
    </row>
    <row r="774" spans="9:12" x14ac:dyDescent="0.25">
      <c r="I774" s="209"/>
      <c r="J774" s="209"/>
      <c r="K774" s="209"/>
      <c r="L774" s="209"/>
    </row>
    <row r="775" spans="9:12" x14ac:dyDescent="0.25">
      <c r="I775" s="209"/>
      <c r="J775" s="209"/>
      <c r="K775" s="209"/>
      <c r="L775" s="209"/>
    </row>
    <row r="776" spans="9:12" x14ac:dyDescent="0.25">
      <c r="I776" s="209"/>
      <c r="J776" s="209"/>
      <c r="K776" s="209"/>
      <c r="L776" s="209"/>
    </row>
    <row r="777" spans="9:12" x14ac:dyDescent="0.25">
      <c r="I777" s="209"/>
      <c r="J777" s="209"/>
      <c r="K777" s="209"/>
      <c r="L777" s="209"/>
    </row>
    <row r="778" spans="9:12" x14ac:dyDescent="0.25">
      <c r="I778" s="209"/>
      <c r="J778" s="209"/>
      <c r="K778" s="209"/>
      <c r="L778" s="209"/>
    </row>
    <row r="779" spans="9:12" x14ac:dyDescent="0.25">
      <c r="I779" s="209"/>
      <c r="J779" s="209"/>
      <c r="K779" s="209"/>
      <c r="L779" s="209"/>
    </row>
    <row r="780" spans="9:12" x14ac:dyDescent="0.25">
      <c r="I780" s="209"/>
      <c r="J780" s="209"/>
      <c r="K780" s="209"/>
      <c r="L780" s="209"/>
    </row>
    <row r="781" spans="9:12" x14ac:dyDescent="0.25">
      <c r="I781" s="209"/>
      <c r="J781" s="209"/>
      <c r="K781" s="209"/>
      <c r="L781" s="209"/>
    </row>
    <row r="782" spans="9:12" x14ac:dyDescent="0.25">
      <c r="I782" s="209"/>
      <c r="J782" s="209"/>
      <c r="K782" s="209"/>
      <c r="L782" s="209"/>
    </row>
    <row r="783" spans="9:12" x14ac:dyDescent="0.25">
      <c r="I783" s="209"/>
      <c r="J783" s="209"/>
      <c r="K783" s="209"/>
      <c r="L783" s="209"/>
    </row>
    <row r="784" spans="9:12" x14ac:dyDescent="0.25">
      <c r="I784" s="209"/>
      <c r="J784" s="209"/>
      <c r="K784" s="209"/>
      <c r="L784" s="209"/>
    </row>
    <row r="785" spans="9:12" x14ac:dyDescent="0.25">
      <c r="I785" s="209"/>
      <c r="J785" s="209"/>
      <c r="K785" s="209"/>
      <c r="L785" s="209"/>
    </row>
    <row r="786" spans="9:12" x14ac:dyDescent="0.25">
      <c r="I786" s="209"/>
      <c r="J786" s="209"/>
      <c r="K786" s="209"/>
      <c r="L786" s="209"/>
    </row>
    <row r="787" spans="9:12" x14ac:dyDescent="0.25">
      <c r="I787" s="209"/>
      <c r="J787" s="209"/>
      <c r="K787" s="209"/>
      <c r="L787" s="209"/>
    </row>
    <row r="788" spans="9:12" x14ac:dyDescent="0.25">
      <c r="I788" s="209"/>
      <c r="J788" s="209"/>
      <c r="K788" s="209"/>
      <c r="L788" s="209"/>
    </row>
    <row r="789" spans="9:12" x14ac:dyDescent="0.25">
      <c r="I789" s="209"/>
      <c r="J789" s="209"/>
      <c r="K789" s="209"/>
      <c r="L789" s="209"/>
    </row>
    <row r="790" spans="9:12" x14ac:dyDescent="0.25">
      <c r="I790" s="209"/>
      <c r="J790" s="209"/>
      <c r="K790" s="209"/>
      <c r="L790" s="209"/>
    </row>
    <row r="791" spans="9:12" x14ac:dyDescent="0.25">
      <c r="I791" s="209"/>
      <c r="J791" s="209"/>
      <c r="K791" s="209"/>
      <c r="L791" s="209"/>
    </row>
    <row r="792" spans="9:12" x14ac:dyDescent="0.25">
      <c r="I792" s="209"/>
      <c r="J792" s="209"/>
      <c r="K792" s="209"/>
      <c r="L792" s="209"/>
    </row>
    <row r="793" spans="9:12" x14ac:dyDescent="0.25">
      <c r="I793" s="209"/>
      <c r="J793" s="209"/>
      <c r="K793" s="209"/>
      <c r="L793" s="209"/>
    </row>
    <row r="794" spans="9:12" x14ac:dyDescent="0.25">
      <c r="I794" s="209"/>
      <c r="J794" s="209"/>
      <c r="K794" s="209"/>
      <c r="L794" s="209"/>
    </row>
    <row r="795" spans="9:12" x14ac:dyDescent="0.25">
      <c r="I795" s="209"/>
      <c r="J795" s="209"/>
      <c r="K795" s="209"/>
      <c r="L795" s="209"/>
    </row>
    <row r="796" spans="9:12" x14ac:dyDescent="0.25">
      <c r="I796" s="209"/>
      <c r="J796" s="209"/>
      <c r="K796" s="209"/>
      <c r="L796" s="209"/>
    </row>
    <row r="797" spans="9:12" x14ac:dyDescent="0.25">
      <c r="I797" s="209"/>
      <c r="J797" s="209"/>
      <c r="K797" s="209"/>
      <c r="L797" s="209"/>
    </row>
    <row r="798" spans="9:12" x14ac:dyDescent="0.25">
      <c r="I798" s="209"/>
      <c r="J798" s="209"/>
      <c r="K798" s="209"/>
      <c r="L798" s="209"/>
    </row>
    <row r="799" spans="9:12" x14ac:dyDescent="0.25">
      <c r="I799" s="209"/>
      <c r="J799" s="209"/>
      <c r="K799" s="209"/>
      <c r="L799" s="209"/>
    </row>
    <row r="800" spans="9:12" x14ac:dyDescent="0.25">
      <c r="I800" s="209"/>
      <c r="J800" s="209"/>
      <c r="K800" s="209"/>
      <c r="L800" s="209"/>
    </row>
    <row r="801" spans="9:12" x14ac:dyDescent="0.25">
      <c r="I801" s="209"/>
      <c r="J801" s="209"/>
      <c r="K801" s="209"/>
      <c r="L801" s="209"/>
    </row>
    <row r="802" spans="9:12" x14ac:dyDescent="0.25">
      <c r="I802" s="209"/>
      <c r="J802" s="209"/>
      <c r="K802" s="209"/>
      <c r="L802" s="209"/>
    </row>
    <row r="803" spans="9:12" x14ac:dyDescent="0.25">
      <c r="I803" s="209"/>
      <c r="J803" s="209"/>
      <c r="K803" s="209"/>
      <c r="L803" s="209"/>
    </row>
    <row r="804" spans="9:12" x14ac:dyDescent="0.25">
      <c r="I804" s="209"/>
      <c r="J804" s="209"/>
      <c r="K804" s="209"/>
      <c r="L804" s="209"/>
    </row>
    <row r="805" spans="9:12" x14ac:dyDescent="0.25">
      <c r="I805" s="209"/>
      <c r="J805" s="209"/>
      <c r="K805" s="209"/>
      <c r="L805" s="209"/>
    </row>
    <row r="806" spans="9:12" x14ac:dyDescent="0.25">
      <c r="I806" s="209"/>
      <c r="J806" s="209"/>
      <c r="K806" s="209"/>
      <c r="L806" s="209"/>
    </row>
    <row r="807" spans="9:12" x14ac:dyDescent="0.25">
      <c r="I807" s="209"/>
      <c r="J807" s="209"/>
      <c r="K807" s="209"/>
      <c r="L807" s="209"/>
    </row>
    <row r="808" spans="9:12" x14ac:dyDescent="0.25">
      <c r="I808" s="209"/>
      <c r="J808" s="209"/>
      <c r="K808" s="209"/>
      <c r="L808" s="209"/>
    </row>
    <row r="809" spans="9:12" x14ac:dyDescent="0.25">
      <c r="I809" s="209"/>
      <c r="J809" s="209"/>
      <c r="K809" s="209"/>
      <c r="L809" s="209"/>
    </row>
    <row r="810" spans="9:12" x14ac:dyDescent="0.25">
      <c r="I810" s="209"/>
      <c r="J810" s="209"/>
      <c r="K810" s="209"/>
      <c r="L810" s="209"/>
    </row>
    <row r="811" spans="9:12" x14ac:dyDescent="0.25">
      <c r="I811" s="209"/>
      <c r="J811" s="209"/>
      <c r="K811" s="209"/>
      <c r="L811" s="209"/>
    </row>
    <row r="812" spans="9:12" x14ac:dyDescent="0.25">
      <c r="I812" s="209"/>
      <c r="J812" s="209"/>
      <c r="K812" s="209"/>
      <c r="L812" s="209"/>
    </row>
    <row r="813" spans="9:12" x14ac:dyDescent="0.25">
      <c r="I813" s="209"/>
      <c r="J813" s="209"/>
      <c r="K813" s="209"/>
      <c r="L813" s="209"/>
    </row>
    <row r="814" spans="9:12" x14ac:dyDescent="0.25">
      <c r="I814" s="209"/>
      <c r="J814" s="209"/>
      <c r="K814" s="209"/>
      <c r="L814" s="209"/>
    </row>
    <row r="815" spans="9:12" x14ac:dyDescent="0.25">
      <c r="I815" s="209"/>
      <c r="J815" s="209"/>
      <c r="K815" s="209"/>
      <c r="L815" s="209"/>
    </row>
    <row r="816" spans="9:12" x14ac:dyDescent="0.25">
      <c r="I816" s="209"/>
      <c r="J816" s="209"/>
      <c r="K816" s="209"/>
      <c r="L816" s="209"/>
    </row>
    <row r="817" spans="9:12" x14ac:dyDescent="0.25">
      <c r="I817" s="209"/>
      <c r="J817" s="209"/>
      <c r="K817" s="209"/>
      <c r="L817" s="209"/>
    </row>
    <row r="818" spans="9:12" x14ac:dyDescent="0.25">
      <c r="I818" s="209"/>
      <c r="J818" s="209"/>
      <c r="K818" s="209"/>
      <c r="L818" s="209"/>
    </row>
    <row r="819" spans="9:12" x14ac:dyDescent="0.25">
      <c r="I819" s="209"/>
      <c r="J819" s="209"/>
      <c r="K819" s="209"/>
      <c r="L819" s="209"/>
    </row>
    <row r="820" spans="9:12" x14ac:dyDescent="0.25">
      <c r="I820" s="209"/>
      <c r="J820" s="209"/>
      <c r="K820" s="209"/>
      <c r="L820" s="209"/>
    </row>
    <row r="821" spans="9:12" x14ac:dyDescent="0.25">
      <c r="I821" s="209"/>
      <c r="J821" s="209"/>
      <c r="K821" s="209"/>
      <c r="L821" s="209"/>
    </row>
    <row r="822" spans="9:12" x14ac:dyDescent="0.25">
      <c r="I822" s="209"/>
      <c r="J822" s="209"/>
      <c r="K822" s="209"/>
      <c r="L822" s="209"/>
    </row>
    <row r="823" spans="9:12" x14ac:dyDescent="0.25">
      <c r="I823" s="209"/>
      <c r="J823" s="209"/>
      <c r="K823" s="209"/>
      <c r="L823" s="209"/>
    </row>
    <row r="824" spans="9:12" x14ac:dyDescent="0.25">
      <c r="I824" s="209"/>
      <c r="J824" s="209"/>
      <c r="K824" s="209"/>
      <c r="L824" s="209"/>
    </row>
    <row r="825" spans="9:12" x14ac:dyDescent="0.25">
      <c r="I825" s="209"/>
      <c r="J825" s="209"/>
      <c r="K825" s="209"/>
      <c r="L825" s="209"/>
    </row>
    <row r="826" spans="9:12" x14ac:dyDescent="0.25">
      <c r="I826" s="209"/>
      <c r="J826" s="209"/>
      <c r="K826" s="209"/>
      <c r="L826" s="209"/>
    </row>
    <row r="827" spans="9:12" x14ac:dyDescent="0.25">
      <c r="I827" s="209"/>
      <c r="J827" s="209"/>
      <c r="K827" s="209"/>
      <c r="L827" s="209"/>
    </row>
    <row r="828" spans="9:12" x14ac:dyDescent="0.25">
      <c r="I828" s="209"/>
      <c r="J828" s="209"/>
      <c r="K828" s="209"/>
      <c r="L828" s="209"/>
    </row>
    <row r="829" spans="9:12" x14ac:dyDescent="0.25">
      <c r="I829" s="209"/>
      <c r="J829" s="209"/>
      <c r="K829" s="209"/>
      <c r="L829" s="209"/>
    </row>
    <row r="830" spans="9:12" x14ac:dyDescent="0.25">
      <c r="I830" s="209"/>
      <c r="J830" s="209"/>
      <c r="K830" s="209"/>
      <c r="L830" s="209"/>
    </row>
    <row r="831" spans="9:12" x14ac:dyDescent="0.25">
      <c r="I831" s="209"/>
      <c r="J831" s="209"/>
      <c r="K831" s="209"/>
      <c r="L831" s="209"/>
    </row>
    <row r="832" spans="9:12" x14ac:dyDescent="0.25">
      <c r="I832" s="209"/>
      <c r="J832" s="209"/>
      <c r="K832" s="209"/>
      <c r="L832" s="209"/>
    </row>
    <row r="833" spans="9:12" x14ac:dyDescent="0.25">
      <c r="I833" s="209"/>
      <c r="J833" s="209"/>
      <c r="K833" s="209"/>
      <c r="L833" s="209"/>
    </row>
    <row r="834" spans="9:12" x14ac:dyDescent="0.25">
      <c r="I834" s="209"/>
      <c r="J834" s="209"/>
      <c r="K834" s="209"/>
      <c r="L834" s="209"/>
    </row>
    <row r="835" spans="9:12" x14ac:dyDescent="0.25">
      <c r="I835" s="209"/>
      <c r="J835" s="209"/>
      <c r="K835" s="209"/>
      <c r="L835" s="209"/>
    </row>
    <row r="836" spans="9:12" x14ac:dyDescent="0.25">
      <c r="I836" s="209"/>
      <c r="J836" s="209"/>
      <c r="K836" s="209"/>
      <c r="L836" s="209"/>
    </row>
    <row r="837" spans="9:12" x14ac:dyDescent="0.25">
      <c r="I837" s="209"/>
      <c r="J837" s="209"/>
      <c r="K837" s="209"/>
      <c r="L837" s="209"/>
    </row>
    <row r="838" spans="9:12" x14ac:dyDescent="0.25">
      <c r="I838" s="209"/>
      <c r="J838" s="209"/>
      <c r="K838" s="209"/>
      <c r="L838" s="209"/>
    </row>
    <row r="839" spans="9:12" x14ac:dyDescent="0.25">
      <c r="I839" s="209"/>
      <c r="J839" s="209"/>
      <c r="K839" s="209"/>
      <c r="L839" s="209"/>
    </row>
    <row r="840" spans="9:12" x14ac:dyDescent="0.25">
      <c r="I840" s="209"/>
      <c r="J840" s="209"/>
      <c r="K840" s="209"/>
      <c r="L840" s="209"/>
    </row>
    <row r="841" spans="9:12" x14ac:dyDescent="0.25">
      <c r="I841" s="209"/>
      <c r="J841" s="209"/>
      <c r="K841" s="209"/>
      <c r="L841" s="209"/>
    </row>
    <row r="842" spans="9:12" x14ac:dyDescent="0.25">
      <c r="I842" s="209"/>
      <c r="J842" s="209"/>
      <c r="K842" s="209"/>
      <c r="L842" s="209"/>
    </row>
    <row r="843" spans="9:12" x14ac:dyDescent="0.25">
      <c r="I843" s="209"/>
      <c r="J843" s="209"/>
      <c r="K843" s="209"/>
      <c r="L843" s="209"/>
    </row>
    <row r="844" spans="9:12" x14ac:dyDescent="0.25">
      <c r="I844" s="209"/>
      <c r="J844" s="209"/>
      <c r="K844" s="209"/>
      <c r="L844" s="209"/>
    </row>
    <row r="845" spans="9:12" x14ac:dyDescent="0.25">
      <c r="I845" s="209"/>
      <c r="J845" s="209"/>
      <c r="K845" s="209"/>
      <c r="L845" s="209"/>
    </row>
    <row r="846" spans="9:12" x14ac:dyDescent="0.25">
      <c r="I846" s="209"/>
      <c r="J846" s="209"/>
      <c r="K846" s="209"/>
      <c r="L846" s="209"/>
    </row>
    <row r="847" spans="9:12" x14ac:dyDescent="0.25">
      <c r="I847" s="209"/>
      <c r="J847" s="209"/>
      <c r="K847" s="209"/>
      <c r="L847" s="209"/>
    </row>
    <row r="848" spans="9:12" x14ac:dyDescent="0.25">
      <c r="I848" s="209"/>
      <c r="J848" s="209"/>
      <c r="K848" s="209"/>
      <c r="L848" s="209"/>
    </row>
    <row r="849" spans="9:12" x14ac:dyDescent="0.25">
      <c r="I849" s="209"/>
      <c r="J849" s="209"/>
      <c r="K849" s="209"/>
      <c r="L849" s="209"/>
    </row>
    <row r="850" spans="9:12" x14ac:dyDescent="0.25">
      <c r="I850" s="209"/>
      <c r="J850" s="209"/>
      <c r="K850" s="209"/>
      <c r="L850" s="209"/>
    </row>
    <row r="851" spans="9:12" x14ac:dyDescent="0.25">
      <c r="I851" s="209"/>
      <c r="J851" s="209"/>
      <c r="K851" s="209"/>
      <c r="L851" s="209"/>
    </row>
    <row r="852" spans="9:12" x14ac:dyDescent="0.25">
      <c r="I852" s="209"/>
      <c r="J852" s="209"/>
      <c r="K852" s="209"/>
      <c r="L852" s="209"/>
    </row>
    <row r="853" spans="9:12" x14ac:dyDescent="0.25">
      <c r="I853" s="209"/>
      <c r="J853" s="209"/>
      <c r="K853" s="209"/>
      <c r="L853" s="209"/>
    </row>
    <row r="854" spans="9:12" x14ac:dyDescent="0.25">
      <c r="I854" s="209"/>
      <c r="J854" s="209"/>
      <c r="K854" s="209"/>
      <c r="L854" s="209"/>
    </row>
    <row r="855" spans="9:12" x14ac:dyDescent="0.25">
      <c r="I855" s="209"/>
      <c r="J855" s="209"/>
      <c r="K855" s="209"/>
      <c r="L855" s="209"/>
    </row>
    <row r="856" spans="9:12" x14ac:dyDescent="0.25">
      <c r="I856" s="209"/>
      <c r="J856" s="209"/>
      <c r="K856" s="209"/>
      <c r="L856" s="209"/>
    </row>
    <row r="857" spans="9:12" x14ac:dyDescent="0.25">
      <c r="I857" s="209"/>
      <c r="J857" s="209"/>
      <c r="K857" s="209"/>
      <c r="L857" s="209"/>
    </row>
    <row r="858" spans="9:12" x14ac:dyDescent="0.25">
      <c r="I858" s="209"/>
      <c r="J858" s="209"/>
      <c r="K858" s="209"/>
      <c r="L858" s="209"/>
    </row>
    <row r="859" spans="9:12" x14ac:dyDescent="0.25">
      <c r="I859" s="209"/>
      <c r="J859" s="209"/>
      <c r="K859" s="209"/>
      <c r="L859" s="209"/>
    </row>
    <row r="860" spans="9:12" x14ac:dyDescent="0.25">
      <c r="I860" s="209"/>
      <c r="J860" s="209"/>
      <c r="K860" s="209"/>
      <c r="L860" s="209"/>
    </row>
    <row r="861" spans="9:12" x14ac:dyDescent="0.25">
      <c r="I861" s="209"/>
      <c r="J861" s="209"/>
      <c r="K861" s="209"/>
      <c r="L861" s="209"/>
    </row>
    <row r="862" spans="9:12" x14ac:dyDescent="0.25">
      <c r="I862" s="209"/>
      <c r="J862" s="209"/>
      <c r="K862" s="209"/>
      <c r="L862" s="209"/>
    </row>
    <row r="863" spans="9:12" x14ac:dyDescent="0.25">
      <c r="I863" s="209"/>
      <c r="J863" s="209"/>
      <c r="K863" s="209"/>
      <c r="L863" s="209"/>
    </row>
    <row r="864" spans="9:12" x14ac:dyDescent="0.25">
      <c r="I864" s="209"/>
      <c r="J864" s="209"/>
      <c r="K864" s="209"/>
      <c r="L864" s="209"/>
    </row>
    <row r="865" spans="9:12" x14ac:dyDescent="0.25">
      <c r="I865" s="209"/>
      <c r="J865" s="209"/>
      <c r="K865" s="209"/>
      <c r="L865" s="209"/>
    </row>
    <row r="866" spans="9:12" x14ac:dyDescent="0.25">
      <c r="I866" s="209"/>
      <c r="J866" s="209"/>
      <c r="K866" s="209"/>
      <c r="L866" s="209"/>
    </row>
    <row r="867" spans="9:12" x14ac:dyDescent="0.25">
      <c r="I867" s="209"/>
      <c r="J867" s="209"/>
      <c r="K867" s="209"/>
      <c r="L867" s="209"/>
    </row>
    <row r="868" spans="9:12" x14ac:dyDescent="0.25">
      <c r="I868" s="209"/>
      <c r="J868" s="209"/>
      <c r="K868" s="209"/>
      <c r="L868" s="209"/>
    </row>
    <row r="869" spans="9:12" x14ac:dyDescent="0.25">
      <c r="I869" s="209"/>
      <c r="J869" s="209"/>
      <c r="K869" s="209"/>
      <c r="L869" s="209"/>
    </row>
    <row r="870" spans="9:12" x14ac:dyDescent="0.25">
      <c r="I870" s="209"/>
      <c r="J870" s="209"/>
      <c r="K870" s="209"/>
      <c r="L870" s="209"/>
    </row>
    <row r="871" spans="9:12" x14ac:dyDescent="0.25">
      <c r="I871" s="209"/>
      <c r="J871" s="209"/>
      <c r="K871" s="209"/>
      <c r="L871" s="209"/>
    </row>
    <row r="872" spans="9:12" x14ac:dyDescent="0.25">
      <c r="I872" s="209"/>
      <c r="J872" s="209"/>
      <c r="K872" s="209"/>
      <c r="L872" s="209"/>
    </row>
    <row r="873" spans="9:12" x14ac:dyDescent="0.25">
      <c r="I873" s="209"/>
      <c r="J873" s="209"/>
      <c r="K873" s="209"/>
      <c r="L873" s="209"/>
    </row>
    <row r="874" spans="9:12" x14ac:dyDescent="0.25">
      <c r="I874" s="209"/>
      <c r="J874" s="209"/>
      <c r="K874" s="209"/>
      <c r="L874" s="209"/>
    </row>
    <row r="875" spans="9:12" x14ac:dyDescent="0.25">
      <c r="I875" s="209"/>
      <c r="J875" s="209"/>
      <c r="K875" s="209"/>
      <c r="L875" s="209"/>
    </row>
    <row r="876" spans="9:12" x14ac:dyDescent="0.25">
      <c r="I876" s="209"/>
      <c r="J876" s="209"/>
      <c r="K876" s="209"/>
      <c r="L876" s="209"/>
    </row>
    <row r="877" spans="9:12" x14ac:dyDescent="0.25">
      <c r="I877" s="209"/>
      <c r="J877" s="209"/>
      <c r="K877" s="209"/>
      <c r="L877" s="209"/>
    </row>
    <row r="878" spans="9:12" x14ac:dyDescent="0.25">
      <c r="I878" s="209"/>
      <c r="J878" s="209"/>
      <c r="K878" s="209"/>
      <c r="L878" s="209"/>
    </row>
    <row r="879" spans="9:12" x14ac:dyDescent="0.25">
      <c r="I879" s="209"/>
      <c r="J879" s="209"/>
      <c r="K879" s="209"/>
      <c r="L879" s="209"/>
    </row>
    <row r="880" spans="9:12" x14ac:dyDescent="0.25">
      <c r="I880" s="209"/>
      <c r="J880" s="209"/>
      <c r="K880" s="209"/>
      <c r="L880" s="209"/>
    </row>
    <row r="881" spans="9:12" x14ac:dyDescent="0.25">
      <c r="I881" s="209"/>
      <c r="J881" s="209"/>
      <c r="K881" s="209"/>
      <c r="L881" s="209"/>
    </row>
    <row r="882" spans="9:12" x14ac:dyDescent="0.25">
      <c r="I882" s="209"/>
      <c r="J882" s="209"/>
      <c r="K882" s="209"/>
      <c r="L882" s="209"/>
    </row>
    <row r="883" spans="9:12" x14ac:dyDescent="0.25">
      <c r="I883" s="209"/>
      <c r="J883" s="209"/>
      <c r="K883" s="209"/>
      <c r="L883" s="209"/>
    </row>
    <row r="884" spans="9:12" x14ac:dyDescent="0.25">
      <c r="I884" s="209"/>
      <c r="J884" s="209"/>
      <c r="K884" s="209"/>
      <c r="L884" s="209"/>
    </row>
    <row r="885" spans="9:12" x14ac:dyDescent="0.25">
      <c r="I885" s="209"/>
      <c r="J885" s="209"/>
      <c r="K885" s="209"/>
      <c r="L885" s="209"/>
    </row>
    <row r="886" spans="9:12" x14ac:dyDescent="0.25">
      <c r="I886" s="209"/>
      <c r="J886" s="209"/>
      <c r="K886" s="209"/>
      <c r="L886" s="209"/>
    </row>
    <row r="887" spans="9:12" x14ac:dyDescent="0.25">
      <c r="I887" s="209"/>
      <c r="J887" s="209"/>
      <c r="K887" s="209"/>
      <c r="L887" s="209"/>
    </row>
    <row r="888" spans="9:12" x14ac:dyDescent="0.25">
      <c r="I888" s="209"/>
      <c r="J888" s="209"/>
      <c r="K888" s="209"/>
      <c r="L888" s="209"/>
    </row>
    <row r="889" spans="9:12" x14ac:dyDescent="0.25">
      <c r="I889" s="209"/>
      <c r="J889" s="209"/>
      <c r="K889" s="209"/>
      <c r="L889" s="209"/>
    </row>
    <row r="890" spans="9:12" x14ac:dyDescent="0.25">
      <c r="I890" s="209"/>
      <c r="J890" s="209"/>
      <c r="K890" s="209"/>
      <c r="L890" s="209"/>
    </row>
    <row r="891" spans="9:12" x14ac:dyDescent="0.25">
      <c r="I891" s="209"/>
      <c r="J891" s="209"/>
      <c r="K891" s="209"/>
      <c r="L891" s="209"/>
    </row>
    <row r="892" spans="9:12" x14ac:dyDescent="0.25">
      <c r="I892" s="209"/>
      <c r="J892" s="209"/>
      <c r="K892" s="209"/>
      <c r="L892" s="209"/>
    </row>
    <row r="893" spans="9:12" x14ac:dyDescent="0.25">
      <c r="I893" s="209"/>
      <c r="J893" s="209"/>
      <c r="K893" s="209"/>
      <c r="L893" s="209"/>
    </row>
    <row r="894" spans="9:12" x14ac:dyDescent="0.25">
      <c r="I894" s="209"/>
      <c r="J894" s="209"/>
      <c r="K894" s="209"/>
      <c r="L894" s="209"/>
    </row>
    <row r="895" spans="9:12" x14ac:dyDescent="0.25">
      <c r="I895" s="209"/>
      <c r="J895" s="209"/>
      <c r="K895" s="209"/>
      <c r="L895" s="209"/>
    </row>
    <row r="896" spans="9:12" x14ac:dyDescent="0.25">
      <c r="I896" s="209"/>
      <c r="J896" s="209"/>
      <c r="K896" s="209"/>
      <c r="L896" s="209"/>
    </row>
    <row r="897" spans="9:12" x14ac:dyDescent="0.25">
      <c r="I897" s="209"/>
      <c r="J897" s="209"/>
      <c r="K897" s="209"/>
      <c r="L897" s="209"/>
    </row>
    <row r="898" spans="9:12" x14ac:dyDescent="0.25">
      <c r="I898" s="209"/>
      <c r="J898" s="209"/>
      <c r="K898" s="209"/>
      <c r="L898" s="209"/>
    </row>
    <row r="899" spans="9:12" x14ac:dyDescent="0.25">
      <c r="I899" s="209"/>
      <c r="J899" s="209"/>
      <c r="K899" s="209"/>
      <c r="L899" s="209"/>
    </row>
    <row r="900" spans="9:12" x14ac:dyDescent="0.25">
      <c r="I900" s="209"/>
      <c r="J900" s="209"/>
      <c r="K900" s="209"/>
      <c r="L900" s="209"/>
    </row>
    <row r="901" spans="9:12" x14ac:dyDescent="0.25">
      <c r="I901" s="209"/>
      <c r="J901" s="209"/>
      <c r="K901" s="209"/>
      <c r="L901" s="209"/>
    </row>
    <row r="902" spans="9:12" x14ac:dyDescent="0.25">
      <c r="I902" s="209"/>
      <c r="J902" s="209"/>
      <c r="K902" s="209"/>
      <c r="L902" s="209"/>
    </row>
    <row r="903" spans="9:12" x14ac:dyDescent="0.25">
      <c r="I903" s="209"/>
      <c r="J903" s="209"/>
      <c r="K903" s="209"/>
      <c r="L903" s="209"/>
    </row>
    <row r="904" spans="9:12" x14ac:dyDescent="0.25">
      <c r="I904" s="209"/>
      <c r="J904" s="209"/>
      <c r="K904" s="209"/>
      <c r="L904" s="209"/>
    </row>
    <row r="905" spans="9:12" x14ac:dyDescent="0.25">
      <c r="I905" s="209"/>
      <c r="J905" s="209"/>
      <c r="K905" s="209"/>
      <c r="L905" s="209"/>
    </row>
    <row r="906" spans="9:12" x14ac:dyDescent="0.25">
      <c r="I906" s="209"/>
      <c r="J906" s="209"/>
      <c r="K906" s="209"/>
      <c r="L906" s="209"/>
    </row>
    <row r="907" spans="9:12" x14ac:dyDescent="0.25">
      <c r="I907" s="209"/>
      <c r="J907" s="209"/>
      <c r="K907" s="209"/>
      <c r="L907" s="209"/>
    </row>
    <row r="908" spans="9:12" x14ac:dyDescent="0.25">
      <c r="I908" s="209"/>
      <c r="J908" s="209"/>
      <c r="K908" s="209"/>
      <c r="L908" s="209"/>
    </row>
    <row r="909" spans="9:12" x14ac:dyDescent="0.25">
      <c r="I909" s="209"/>
      <c r="J909" s="209"/>
      <c r="K909" s="209"/>
      <c r="L909" s="209"/>
    </row>
    <row r="910" spans="9:12" x14ac:dyDescent="0.25">
      <c r="I910" s="209"/>
      <c r="J910" s="209"/>
      <c r="K910" s="209"/>
      <c r="L910" s="209"/>
    </row>
    <row r="911" spans="9:12" x14ac:dyDescent="0.25">
      <c r="I911" s="209"/>
      <c r="J911" s="209"/>
      <c r="K911" s="209"/>
      <c r="L911" s="209"/>
    </row>
    <row r="912" spans="9:12" x14ac:dyDescent="0.25">
      <c r="I912" s="209"/>
      <c r="J912" s="209"/>
      <c r="K912" s="209"/>
      <c r="L912" s="209"/>
    </row>
    <row r="913" spans="9:12" x14ac:dyDescent="0.25">
      <c r="I913" s="209"/>
      <c r="J913" s="209"/>
      <c r="K913" s="209"/>
      <c r="L913" s="209"/>
    </row>
    <row r="914" spans="9:12" x14ac:dyDescent="0.25">
      <c r="I914" s="209"/>
      <c r="J914" s="209"/>
      <c r="K914" s="209"/>
      <c r="L914" s="209"/>
    </row>
    <row r="915" spans="9:12" x14ac:dyDescent="0.25">
      <c r="I915" s="209"/>
      <c r="J915" s="209"/>
      <c r="K915" s="209"/>
      <c r="L915" s="209"/>
    </row>
    <row r="916" spans="9:12" x14ac:dyDescent="0.25">
      <c r="I916" s="209"/>
      <c r="J916" s="209"/>
      <c r="K916" s="209"/>
      <c r="L916" s="209"/>
    </row>
    <row r="917" spans="9:12" x14ac:dyDescent="0.25">
      <c r="I917" s="209"/>
      <c r="J917" s="209"/>
      <c r="K917" s="209"/>
      <c r="L917" s="209"/>
    </row>
    <row r="918" spans="9:12" x14ac:dyDescent="0.25">
      <c r="I918" s="209"/>
      <c r="J918" s="209"/>
      <c r="K918" s="209"/>
      <c r="L918" s="209"/>
    </row>
    <row r="919" spans="9:12" x14ac:dyDescent="0.25">
      <c r="I919" s="209"/>
      <c r="J919" s="209"/>
      <c r="K919" s="209"/>
      <c r="L919" s="209"/>
    </row>
    <row r="920" spans="9:12" x14ac:dyDescent="0.25">
      <c r="I920" s="209"/>
      <c r="J920" s="209"/>
      <c r="K920" s="209"/>
      <c r="L920" s="209"/>
    </row>
    <row r="921" spans="9:12" x14ac:dyDescent="0.25">
      <c r="I921" s="209"/>
      <c r="J921" s="209"/>
      <c r="K921" s="209"/>
      <c r="L921" s="209"/>
    </row>
    <row r="922" spans="9:12" x14ac:dyDescent="0.25">
      <c r="I922" s="209"/>
      <c r="J922" s="209"/>
      <c r="K922" s="209"/>
      <c r="L922" s="209"/>
    </row>
    <row r="923" spans="9:12" x14ac:dyDescent="0.25">
      <c r="I923" s="209"/>
      <c r="J923" s="209"/>
      <c r="K923" s="209"/>
      <c r="L923" s="209"/>
    </row>
    <row r="924" spans="9:12" x14ac:dyDescent="0.25">
      <c r="I924" s="209"/>
      <c r="J924" s="209"/>
      <c r="K924" s="209"/>
      <c r="L924" s="209"/>
    </row>
    <row r="925" spans="9:12" x14ac:dyDescent="0.25">
      <c r="I925" s="209"/>
      <c r="J925" s="209"/>
      <c r="K925" s="209"/>
      <c r="L925" s="209"/>
    </row>
    <row r="926" spans="9:12" x14ac:dyDescent="0.25">
      <c r="I926" s="209"/>
      <c r="J926" s="209"/>
      <c r="K926" s="209"/>
      <c r="L926" s="209"/>
    </row>
    <row r="927" spans="9:12" x14ac:dyDescent="0.25">
      <c r="I927" s="209"/>
      <c r="J927" s="209"/>
      <c r="K927" s="209"/>
      <c r="L927" s="209"/>
    </row>
    <row r="928" spans="9:12" x14ac:dyDescent="0.25">
      <c r="I928" s="209"/>
      <c r="J928" s="209"/>
      <c r="K928" s="209"/>
      <c r="L928" s="209"/>
    </row>
    <row r="929" spans="9:12" x14ac:dyDescent="0.25">
      <c r="I929" s="209"/>
      <c r="J929" s="209"/>
      <c r="K929" s="209"/>
      <c r="L929" s="209"/>
    </row>
    <row r="930" spans="9:12" x14ac:dyDescent="0.25">
      <c r="I930" s="209"/>
      <c r="J930" s="209"/>
      <c r="K930" s="209"/>
      <c r="L930" s="209"/>
    </row>
    <row r="931" spans="9:12" x14ac:dyDescent="0.25">
      <c r="I931" s="209"/>
      <c r="J931" s="209"/>
      <c r="K931" s="209"/>
      <c r="L931" s="209"/>
    </row>
    <row r="932" spans="9:12" x14ac:dyDescent="0.25">
      <c r="I932" s="209"/>
      <c r="J932" s="209"/>
      <c r="K932" s="209"/>
      <c r="L932" s="209"/>
    </row>
    <row r="933" spans="9:12" x14ac:dyDescent="0.25">
      <c r="I933" s="209"/>
      <c r="J933" s="209"/>
      <c r="K933" s="209"/>
      <c r="L933" s="209"/>
    </row>
    <row r="934" spans="9:12" x14ac:dyDescent="0.25">
      <c r="I934" s="209"/>
      <c r="J934" s="209"/>
      <c r="K934" s="209"/>
      <c r="L934" s="209"/>
    </row>
    <row r="935" spans="9:12" x14ac:dyDescent="0.25">
      <c r="I935" s="209"/>
      <c r="J935" s="209"/>
      <c r="K935" s="209"/>
      <c r="L935" s="209"/>
    </row>
    <row r="936" spans="9:12" x14ac:dyDescent="0.25">
      <c r="I936" s="209"/>
      <c r="J936" s="209"/>
      <c r="K936" s="209"/>
      <c r="L936" s="209"/>
    </row>
    <row r="937" spans="9:12" x14ac:dyDescent="0.25">
      <c r="I937" s="209"/>
      <c r="J937" s="209"/>
      <c r="K937" s="209"/>
      <c r="L937" s="209"/>
    </row>
    <row r="938" spans="9:12" x14ac:dyDescent="0.25">
      <c r="I938" s="209"/>
      <c r="J938" s="209"/>
      <c r="K938" s="209"/>
      <c r="L938" s="209"/>
    </row>
    <row r="939" spans="9:12" x14ac:dyDescent="0.25">
      <c r="I939" s="209"/>
      <c r="J939" s="209"/>
      <c r="K939" s="209"/>
      <c r="L939" s="209"/>
    </row>
    <row r="940" spans="9:12" x14ac:dyDescent="0.25">
      <c r="I940" s="209"/>
      <c r="J940" s="209"/>
      <c r="K940" s="209"/>
      <c r="L940" s="209"/>
    </row>
    <row r="941" spans="9:12" x14ac:dyDescent="0.25">
      <c r="I941" s="209"/>
      <c r="J941" s="209"/>
      <c r="K941" s="209"/>
      <c r="L941" s="209"/>
    </row>
    <row r="942" spans="9:12" x14ac:dyDescent="0.25">
      <c r="I942" s="209"/>
      <c r="J942" s="209"/>
      <c r="K942" s="209"/>
      <c r="L942" s="209"/>
    </row>
    <row r="943" spans="9:12" x14ac:dyDescent="0.25">
      <c r="I943" s="209"/>
      <c r="J943" s="209"/>
      <c r="K943" s="209"/>
      <c r="L943" s="209"/>
    </row>
    <row r="944" spans="9:12" x14ac:dyDescent="0.25">
      <c r="I944" s="209"/>
      <c r="J944" s="209"/>
      <c r="K944" s="209"/>
      <c r="L944" s="209"/>
    </row>
    <row r="945" spans="9:12" x14ac:dyDescent="0.25">
      <c r="I945" s="209"/>
      <c r="J945" s="209"/>
      <c r="K945" s="209"/>
      <c r="L945" s="209"/>
    </row>
    <row r="946" spans="9:12" x14ac:dyDescent="0.25">
      <c r="I946" s="209"/>
      <c r="J946" s="209"/>
      <c r="K946" s="209"/>
      <c r="L946" s="209"/>
    </row>
    <row r="947" spans="9:12" x14ac:dyDescent="0.25">
      <c r="I947" s="209"/>
      <c r="J947" s="209"/>
      <c r="K947" s="209"/>
      <c r="L947" s="209"/>
    </row>
    <row r="948" spans="9:12" x14ac:dyDescent="0.25">
      <c r="I948" s="209"/>
      <c r="J948" s="209"/>
      <c r="K948" s="209"/>
      <c r="L948" s="209"/>
    </row>
    <row r="949" spans="9:12" x14ac:dyDescent="0.25">
      <c r="I949" s="209"/>
      <c r="J949" s="209"/>
      <c r="K949" s="209"/>
      <c r="L949" s="209"/>
    </row>
    <row r="950" spans="9:12" x14ac:dyDescent="0.25">
      <c r="I950" s="209"/>
      <c r="J950" s="209"/>
      <c r="K950" s="209"/>
      <c r="L950" s="209"/>
    </row>
    <row r="951" spans="9:12" x14ac:dyDescent="0.25">
      <c r="I951" s="209"/>
      <c r="J951" s="209"/>
      <c r="K951" s="209"/>
      <c r="L951" s="209"/>
    </row>
    <row r="952" spans="9:12" x14ac:dyDescent="0.25">
      <c r="I952" s="209"/>
      <c r="J952" s="209"/>
      <c r="K952" s="209"/>
      <c r="L952" s="209"/>
    </row>
    <row r="953" spans="9:12" x14ac:dyDescent="0.25">
      <c r="I953" s="209"/>
      <c r="J953" s="209"/>
      <c r="K953" s="209"/>
      <c r="L953" s="209"/>
    </row>
    <row r="954" spans="9:12" x14ac:dyDescent="0.25">
      <c r="I954" s="209"/>
      <c r="J954" s="209"/>
      <c r="K954" s="209"/>
      <c r="L954" s="209"/>
    </row>
    <row r="955" spans="9:12" x14ac:dyDescent="0.25">
      <c r="I955" s="209"/>
      <c r="J955" s="209"/>
      <c r="K955" s="209"/>
      <c r="L955" s="209"/>
    </row>
    <row r="956" spans="9:12" x14ac:dyDescent="0.25">
      <c r="I956" s="209"/>
      <c r="J956" s="209"/>
      <c r="K956" s="209"/>
      <c r="L956" s="209"/>
    </row>
    <row r="957" spans="9:12" x14ac:dyDescent="0.25">
      <c r="I957" s="209"/>
      <c r="J957" s="209"/>
      <c r="K957" s="209"/>
      <c r="L957" s="209"/>
    </row>
    <row r="958" spans="9:12" x14ac:dyDescent="0.25">
      <c r="I958" s="209"/>
      <c r="J958" s="209"/>
      <c r="K958" s="209"/>
      <c r="L958" s="209"/>
    </row>
    <row r="959" spans="9:12" x14ac:dyDescent="0.25">
      <c r="I959" s="209"/>
      <c r="J959" s="209"/>
      <c r="K959" s="209"/>
      <c r="L959" s="209"/>
    </row>
    <row r="960" spans="9:12" x14ac:dyDescent="0.25">
      <c r="I960" s="209"/>
      <c r="J960" s="209"/>
      <c r="K960" s="209"/>
      <c r="L960" s="209"/>
    </row>
    <row r="961" spans="9:12" x14ac:dyDescent="0.25">
      <c r="I961" s="209"/>
      <c r="J961" s="209"/>
      <c r="K961" s="209"/>
      <c r="L961" s="209"/>
    </row>
    <row r="962" spans="9:12" x14ac:dyDescent="0.25">
      <c r="I962" s="209"/>
      <c r="J962" s="209"/>
      <c r="K962" s="209"/>
      <c r="L962" s="209"/>
    </row>
    <row r="963" spans="9:12" x14ac:dyDescent="0.25">
      <c r="I963" s="209"/>
      <c r="J963" s="209"/>
      <c r="K963" s="209"/>
      <c r="L963" s="209"/>
    </row>
    <row r="964" spans="9:12" x14ac:dyDescent="0.25">
      <c r="I964" s="209"/>
      <c r="J964" s="209"/>
      <c r="K964" s="209"/>
      <c r="L964" s="209"/>
    </row>
    <row r="965" spans="9:12" x14ac:dyDescent="0.25">
      <c r="I965" s="209"/>
      <c r="J965" s="209"/>
      <c r="K965" s="209"/>
      <c r="L965" s="209"/>
    </row>
    <row r="966" spans="9:12" x14ac:dyDescent="0.25">
      <c r="I966" s="209"/>
      <c r="J966" s="209"/>
      <c r="K966" s="209"/>
      <c r="L966" s="209"/>
    </row>
    <row r="967" spans="9:12" x14ac:dyDescent="0.25">
      <c r="I967" s="209"/>
      <c r="J967" s="209"/>
      <c r="K967" s="209"/>
      <c r="L967" s="209"/>
    </row>
    <row r="968" spans="9:12" x14ac:dyDescent="0.25">
      <c r="I968" s="209"/>
      <c r="J968" s="209"/>
      <c r="K968" s="209"/>
      <c r="L968" s="209"/>
    </row>
    <row r="969" spans="9:12" x14ac:dyDescent="0.25">
      <c r="I969" s="209"/>
      <c r="J969" s="209"/>
      <c r="K969" s="209"/>
      <c r="L969" s="209"/>
    </row>
    <row r="970" spans="9:12" x14ac:dyDescent="0.25">
      <c r="I970" s="209"/>
      <c r="J970" s="209"/>
      <c r="K970" s="209"/>
      <c r="L970" s="209"/>
    </row>
    <row r="971" spans="9:12" x14ac:dyDescent="0.25">
      <c r="I971" s="209"/>
      <c r="J971" s="209"/>
      <c r="K971" s="209"/>
      <c r="L971" s="209"/>
    </row>
    <row r="972" spans="9:12" x14ac:dyDescent="0.25">
      <c r="I972" s="209"/>
      <c r="J972" s="209"/>
      <c r="K972" s="209"/>
      <c r="L972" s="209"/>
    </row>
    <row r="973" spans="9:12" x14ac:dyDescent="0.25">
      <c r="I973" s="209"/>
      <c r="J973" s="209"/>
      <c r="K973" s="209"/>
      <c r="L973" s="209"/>
    </row>
    <row r="974" spans="9:12" x14ac:dyDescent="0.25">
      <c r="I974" s="209"/>
      <c r="J974" s="209"/>
      <c r="K974" s="209"/>
      <c r="L974" s="209"/>
    </row>
    <row r="975" spans="9:12" x14ac:dyDescent="0.25">
      <c r="I975" s="209"/>
      <c r="J975" s="209"/>
      <c r="K975" s="209"/>
      <c r="L975" s="209"/>
    </row>
    <row r="976" spans="9:12" x14ac:dyDescent="0.25">
      <c r="I976" s="209"/>
      <c r="J976" s="209"/>
      <c r="K976" s="209"/>
      <c r="L976" s="209"/>
    </row>
    <row r="977" spans="9:12" x14ac:dyDescent="0.25">
      <c r="I977" s="209"/>
      <c r="J977" s="209"/>
      <c r="K977" s="209"/>
      <c r="L977" s="209"/>
    </row>
    <row r="978" spans="9:12" x14ac:dyDescent="0.25">
      <c r="I978" s="209"/>
      <c r="J978" s="209"/>
      <c r="K978" s="209"/>
      <c r="L978" s="209"/>
    </row>
    <row r="979" spans="9:12" x14ac:dyDescent="0.25">
      <c r="I979" s="209"/>
      <c r="J979" s="209"/>
      <c r="K979" s="209"/>
      <c r="L979" s="209"/>
    </row>
    <row r="980" spans="9:12" x14ac:dyDescent="0.25">
      <c r="I980" s="209"/>
      <c r="J980" s="209"/>
      <c r="K980" s="209"/>
      <c r="L980" s="209"/>
    </row>
    <row r="981" spans="9:12" x14ac:dyDescent="0.25">
      <c r="I981" s="209"/>
      <c r="J981" s="209"/>
      <c r="K981" s="209"/>
      <c r="L981" s="209"/>
    </row>
    <row r="982" spans="9:12" x14ac:dyDescent="0.25">
      <c r="I982" s="209"/>
      <c r="J982" s="209"/>
      <c r="K982" s="209"/>
      <c r="L982" s="209"/>
    </row>
    <row r="983" spans="9:12" x14ac:dyDescent="0.25">
      <c r="I983" s="209"/>
      <c r="J983" s="209"/>
      <c r="K983" s="209"/>
      <c r="L983" s="209"/>
    </row>
    <row r="984" spans="9:12" x14ac:dyDescent="0.25">
      <c r="I984" s="209"/>
      <c r="J984" s="209"/>
      <c r="K984" s="209"/>
      <c r="L984" s="209"/>
    </row>
    <row r="985" spans="9:12" x14ac:dyDescent="0.25">
      <c r="I985" s="209"/>
      <c r="J985" s="209"/>
      <c r="K985" s="209"/>
      <c r="L985" s="209"/>
    </row>
    <row r="986" spans="9:12" x14ac:dyDescent="0.25">
      <c r="I986" s="209"/>
      <c r="J986" s="209"/>
      <c r="K986" s="209"/>
      <c r="L986" s="209"/>
    </row>
    <row r="987" spans="9:12" x14ac:dyDescent="0.25">
      <c r="I987" s="209"/>
      <c r="J987" s="209"/>
      <c r="K987" s="209"/>
      <c r="L987" s="209"/>
    </row>
    <row r="988" spans="9:12" x14ac:dyDescent="0.25">
      <c r="I988" s="209"/>
      <c r="J988" s="209"/>
      <c r="K988" s="209"/>
      <c r="L988" s="209"/>
    </row>
    <row r="989" spans="9:12" x14ac:dyDescent="0.25">
      <c r="I989" s="209"/>
      <c r="J989" s="209"/>
      <c r="K989" s="209"/>
      <c r="L989" s="209"/>
    </row>
    <row r="990" spans="9:12" x14ac:dyDescent="0.25">
      <c r="I990" s="209"/>
      <c r="J990" s="209"/>
      <c r="K990" s="209"/>
      <c r="L990" s="209"/>
    </row>
    <row r="991" spans="9:12" x14ac:dyDescent="0.25">
      <c r="I991" s="209"/>
      <c r="J991" s="209"/>
      <c r="K991" s="209"/>
      <c r="L991" s="209"/>
    </row>
    <row r="992" spans="9:12" x14ac:dyDescent="0.25">
      <c r="I992" s="209"/>
      <c r="J992" s="209"/>
      <c r="K992" s="209"/>
      <c r="L992" s="209"/>
    </row>
    <row r="993" spans="9:12" x14ac:dyDescent="0.25">
      <c r="I993" s="209"/>
      <c r="J993" s="209"/>
      <c r="K993" s="209"/>
      <c r="L993" s="209"/>
    </row>
    <row r="994" spans="9:12" x14ac:dyDescent="0.25">
      <c r="I994" s="209"/>
      <c r="J994" s="209"/>
      <c r="K994" s="209"/>
      <c r="L994" s="209"/>
    </row>
    <row r="995" spans="9:12" x14ac:dyDescent="0.25">
      <c r="I995" s="209"/>
      <c r="J995" s="209"/>
      <c r="K995" s="209"/>
      <c r="L995" s="209"/>
    </row>
    <row r="996" spans="9:12" x14ac:dyDescent="0.25">
      <c r="I996" s="209"/>
      <c r="J996" s="209"/>
      <c r="K996" s="209"/>
      <c r="L996" s="209"/>
    </row>
    <row r="997" spans="9:12" x14ac:dyDescent="0.25">
      <c r="I997" s="209"/>
      <c r="J997" s="209"/>
      <c r="K997" s="209"/>
      <c r="L997" s="209"/>
    </row>
    <row r="998" spans="9:12" x14ac:dyDescent="0.25">
      <c r="I998" s="209"/>
      <c r="J998" s="209"/>
      <c r="K998" s="209"/>
      <c r="L998" s="209"/>
    </row>
    <row r="999" spans="9:12" x14ac:dyDescent="0.25">
      <c r="I999" s="209"/>
      <c r="J999" s="209"/>
      <c r="K999" s="209"/>
      <c r="L999" s="209"/>
    </row>
    <row r="1000" spans="9:12" x14ac:dyDescent="0.25">
      <c r="I1000" s="209"/>
      <c r="J1000" s="209"/>
      <c r="K1000" s="209"/>
      <c r="L1000" s="209"/>
    </row>
    <row r="1001" spans="9:12" x14ac:dyDescent="0.25">
      <c r="I1001" s="209"/>
      <c r="J1001" s="209"/>
      <c r="K1001" s="209"/>
      <c r="L1001" s="209"/>
    </row>
    <row r="1002" spans="9:12" x14ac:dyDescent="0.25">
      <c r="I1002" s="209"/>
      <c r="J1002" s="209"/>
      <c r="K1002" s="209"/>
      <c r="L1002" s="209"/>
    </row>
    <row r="1003" spans="9:12" x14ac:dyDescent="0.25">
      <c r="I1003" s="209"/>
      <c r="J1003" s="209"/>
      <c r="K1003" s="209"/>
      <c r="L1003" s="209"/>
    </row>
    <row r="1004" spans="9:12" x14ac:dyDescent="0.25">
      <c r="I1004" s="209"/>
      <c r="J1004" s="209"/>
      <c r="K1004" s="209"/>
      <c r="L1004" s="209"/>
    </row>
    <row r="1005" spans="9:12" x14ac:dyDescent="0.25">
      <c r="I1005" s="209"/>
      <c r="J1005" s="209"/>
      <c r="K1005" s="209"/>
      <c r="L1005" s="209"/>
    </row>
    <row r="1006" spans="9:12" x14ac:dyDescent="0.25">
      <c r="I1006" s="209"/>
      <c r="J1006" s="209"/>
      <c r="K1006" s="209"/>
      <c r="L1006" s="209"/>
    </row>
    <row r="1007" spans="9:12" x14ac:dyDescent="0.25">
      <c r="I1007" s="209"/>
      <c r="J1007" s="209"/>
      <c r="K1007" s="209"/>
      <c r="L1007" s="209"/>
    </row>
    <row r="1008" spans="9:12" x14ac:dyDescent="0.25">
      <c r="I1008" s="209"/>
      <c r="J1008" s="209"/>
      <c r="K1008" s="209"/>
      <c r="L1008" s="209"/>
    </row>
    <row r="1009" spans="9:12" x14ac:dyDescent="0.25">
      <c r="I1009" s="209"/>
      <c r="J1009" s="209"/>
      <c r="K1009" s="209"/>
      <c r="L1009" s="209"/>
    </row>
    <row r="1010" spans="9:12" x14ac:dyDescent="0.25">
      <c r="I1010" s="209"/>
      <c r="J1010" s="209"/>
      <c r="K1010" s="209"/>
      <c r="L1010" s="209"/>
    </row>
    <row r="1011" spans="9:12" x14ac:dyDescent="0.25">
      <c r="I1011" s="209"/>
      <c r="J1011" s="209"/>
      <c r="K1011" s="209"/>
      <c r="L1011" s="209"/>
    </row>
    <row r="1012" spans="9:12" x14ac:dyDescent="0.25">
      <c r="I1012" s="209"/>
      <c r="J1012" s="209"/>
      <c r="K1012" s="209"/>
      <c r="L1012" s="209"/>
    </row>
    <row r="1013" spans="9:12" x14ac:dyDescent="0.25">
      <c r="I1013" s="209"/>
      <c r="J1013" s="209"/>
      <c r="K1013" s="209"/>
      <c r="L1013" s="209"/>
    </row>
    <row r="1014" spans="9:12" x14ac:dyDescent="0.25">
      <c r="I1014" s="209"/>
      <c r="J1014" s="209"/>
      <c r="K1014" s="209"/>
      <c r="L1014" s="209"/>
    </row>
    <row r="1015" spans="9:12" x14ac:dyDescent="0.25">
      <c r="I1015" s="209"/>
      <c r="J1015" s="209"/>
      <c r="K1015" s="209"/>
      <c r="L1015" s="209"/>
    </row>
    <row r="1016" spans="9:12" x14ac:dyDescent="0.25">
      <c r="I1016" s="209"/>
      <c r="J1016" s="209"/>
      <c r="K1016" s="209"/>
      <c r="L1016" s="209"/>
    </row>
    <row r="1017" spans="9:12" x14ac:dyDescent="0.25">
      <c r="I1017" s="209"/>
      <c r="J1017" s="209"/>
      <c r="K1017" s="209"/>
      <c r="L1017" s="209"/>
    </row>
    <row r="1018" spans="9:12" x14ac:dyDescent="0.25">
      <c r="I1018" s="209"/>
      <c r="J1018" s="209"/>
      <c r="K1018" s="209"/>
      <c r="L1018" s="209"/>
    </row>
    <row r="1019" spans="9:12" x14ac:dyDescent="0.25">
      <c r="I1019" s="209"/>
      <c r="J1019" s="209"/>
      <c r="K1019" s="209"/>
      <c r="L1019" s="209"/>
    </row>
    <row r="1020" spans="9:12" x14ac:dyDescent="0.25">
      <c r="I1020" s="209"/>
      <c r="J1020" s="209"/>
      <c r="K1020" s="209"/>
      <c r="L1020" s="209"/>
    </row>
    <row r="1021" spans="9:12" x14ac:dyDescent="0.25">
      <c r="I1021" s="209"/>
      <c r="J1021" s="209"/>
      <c r="K1021" s="209"/>
      <c r="L1021" s="209"/>
    </row>
    <row r="1022" spans="9:12" x14ac:dyDescent="0.25">
      <c r="I1022" s="209"/>
      <c r="J1022" s="209"/>
      <c r="K1022" s="209"/>
      <c r="L1022" s="209"/>
    </row>
    <row r="1023" spans="9:12" x14ac:dyDescent="0.25">
      <c r="I1023" s="209"/>
      <c r="J1023" s="209"/>
      <c r="K1023" s="209"/>
      <c r="L1023" s="209"/>
    </row>
    <row r="1024" spans="9:12" x14ac:dyDescent="0.25">
      <c r="I1024" s="209"/>
      <c r="J1024" s="209"/>
      <c r="K1024" s="209"/>
      <c r="L1024" s="209"/>
    </row>
    <row r="1025" spans="9:12" x14ac:dyDescent="0.25">
      <c r="I1025" s="209"/>
      <c r="J1025" s="209"/>
      <c r="K1025" s="209"/>
      <c r="L1025" s="209"/>
    </row>
    <row r="1026" spans="9:12" x14ac:dyDescent="0.25">
      <c r="I1026" s="209"/>
      <c r="J1026" s="209"/>
      <c r="K1026" s="209"/>
      <c r="L1026" s="209"/>
    </row>
    <row r="1027" spans="9:12" x14ac:dyDescent="0.25">
      <c r="I1027" s="209"/>
      <c r="J1027" s="209"/>
      <c r="K1027" s="209"/>
      <c r="L1027" s="209"/>
    </row>
    <row r="1028" spans="9:12" x14ac:dyDescent="0.25">
      <c r="I1028" s="209"/>
      <c r="J1028" s="209"/>
      <c r="K1028" s="209"/>
      <c r="L1028" s="209"/>
    </row>
    <row r="1029" spans="9:12" x14ac:dyDescent="0.25">
      <c r="I1029" s="209"/>
      <c r="J1029" s="209"/>
      <c r="K1029" s="209"/>
      <c r="L1029" s="209"/>
    </row>
    <row r="1030" spans="9:12" x14ac:dyDescent="0.25">
      <c r="I1030" s="209"/>
      <c r="J1030" s="209"/>
      <c r="K1030" s="209"/>
      <c r="L1030" s="209"/>
    </row>
    <row r="1031" spans="9:12" x14ac:dyDescent="0.25">
      <c r="I1031" s="209"/>
      <c r="J1031" s="209"/>
      <c r="K1031" s="209"/>
      <c r="L1031" s="209"/>
    </row>
    <row r="1032" spans="9:12" x14ac:dyDescent="0.25">
      <c r="I1032" s="209"/>
      <c r="J1032" s="209"/>
      <c r="K1032" s="209"/>
      <c r="L1032" s="209"/>
    </row>
    <row r="1033" spans="9:12" x14ac:dyDescent="0.25">
      <c r="I1033" s="209"/>
      <c r="J1033" s="209"/>
      <c r="K1033" s="209"/>
      <c r="L1033" s="209"/>
    </row>
    <row r="1034" spans="9:12" x14ac:dyDescent="0.25">
      <c r="I1034" s="209"/>
      <c r="J1034" s="209"/>
      <c r="K1034" s="209"/>
      <c r="L1034" s="209"/>
    </row>
    <row r="1035" spans="9:12" x14ac:dyDescent="0.25">
      <c r="I1035" s="209"/>
      <c r="J1035" s="209"/>
      <c r="K1035" s="209"/>
      <c r="L1035" s="209"/>
    </row>
    <row r="1036" spans="9:12" x14ac:dyDescent="0.25">
      <c r="I1036" s="209"/>
      <c r="J1036" s="209"/>
      <c r="K1036" s="209"/>
      <c r="L1036" s="209"/>
    </row>
    <row r="1037" spans="9:12" x14ac:dyDescent="0.25">
      <c r="I1037" s="209"/>
      <c r="J1037" s="209"/>
      <c r="K1037" s="209"/>
      <c r="L1037" s="209"/>
    </row>
    <row r="1038" spans="9:12" x14ac:dyDescent="0.25">
      <c r="I1038" s="209"/>
      <c r="J1038" s="209"/>
      <c r="K1038" s="209"/>
      <c r="L1038" s="209"/>
    </row>
    <row r="1039" spans="9:12" x14ac:dyDescent="0.25">
      <c r="I1039" s="209"/>
      <c r="J1039" s="209"/>
      <c r="K1039" s="209"/>
      <c r="L1039" s="209"/>
    </row>
    <row r="1040" spans="9:12" x14ac:dyDescent="0.25">
      <c r="I1040" s="209"/>
      <c r="J1040" s="209"/>
      <c r="K1040" s="209"/>
      <c r="L1040" s="209"/>
    </row>
    <row r="1041" spans="9:12" x14ac:dyDescent="0.25">
      <c r="I1041" s="209"/>
      <c r="J1041" s="209"/>
      <c r="K1041" s="209"/>
      <c r="L1041" s="209"/>
    </row>
    <row r="1042" spans="9:12" x14ac:dyDescent="0.25">
      <c r="I1042" s="209"/>
      <c r="J1042" s="209"/>
      <c r="K1042" s="209"/>
      <c r="L1042" s="209"/>
    </row>
    <row r="1043" spans="9:12" x14ac:dyDescent="0.25">
      <c r="I1043" s="209"/>
      <c r="J1043" s="209"/>
      <c r="K1043" s="209"/>
      <c r="L1043" s="209"/>
    </row>
    <row r="1044" spans="9:12" x14ac:dyDescent="0.25">
      <c r="I1044" s="209"/>
      <c r="J1044" s="209"/>
      <c r="K1044" s="209"/>
      <c r="L1044" s="209"/>
    </row>
    <row r="1045" spans="9:12" x14ac:dyDescent="0.25">
      <c r="I1045" s="209"/>
      <c r="J1045" s="209"/>
      <c r="K1045" s="209"/>
      <c r="L1045" s="209"/>
    </row>
    <row r="1046" spans="9:12" x14ac:dyDescent="0.25">
      <c r="I1046" s="209"/>
      <c r="J1046" s="209"/>
      <c r="K1046" s="209"/>
      <c r="L1046" s="209"/>
    </row>
    <row r="1047" spans="9:12" x14ac:dyDescent="0.25">
      <c r="I1047" s="209"/>
      <c r="J1047" s="209"/>
      <c r="K1047" s="209"/>
      <c r="L1047" s="209"/>
    </row>
    <row r="1048" spans="9:12" x14ac:dyDescent="0.25">
      <c r="I1048" s="209"/>
      <c r="J1048" s="209"/>
      <c r="K1048" s="209"/>
      <c r="L1048" s="209"/>
    </row>
    <row r="1049" spans="9:12" x14ac:dyDescent="0.25">
      <c r="I1049" s="209"/>
      <c r="J1049" s="209"/>
      <c r="K1049" s="209"/>
      <c r="L1049" s="209"/>
    </row>
    <row r="1050" spans="9:12" x14ac:dyDescent="0.25">
      <c r="I1050" s="209"/>
      <c r="J1050" s="209"/>
      <c r="K1050" s="209"/>
      <c r="L1050" s="209"/>
    </row>
    <row r="1051" spans="9:12" x14ac:dyDescent="0.25">
      <c r="I1051" s="209"/>
      <c r="J1051" s="209"/>
      <c r="K1051" s="209"/>
      <c r="L1051" s="209"/>
    </row>
    <row r="1052" spans="9:12" x14ac:dyDescent="0.25">
      <c r="I1052" s="209"/>
      <c r="J1052" s="209"/>
      <c r="K1052" s="209"/>
      <c r="L1052" s="209"/>
    </row>
    <row r="1053" spans="9:12" x14ac:dyDescent="0.25">
      <c r="I1053" s="209"/>
      <c r="J1053" s="209"/>
      <c r="K1053" s="209"/>
      <c r="L1053" s="209"/>
    </row>
    <row r="1054" spans="9:12" x14ac:dyDescent="0.25">
      <c r="I1054" s="209"/>
      <c r="J1054" s="209"/>
      <c r="K1054" s="209"/>
      <c r="L1054" s="209"/>
    </row>
    <row r="1055" spans="9:12" x14ac:dyDescent="0.25">
      <c r="I1055" s="209"/>
      <c r="J1055" s="209"/>
      <c r="K1055" s="209"/>
      <c r="L1055" s="209"/>
    </row>
    <row r="1056" spans="9:12" x14ac:dyDescent="0.25">
      <c r="I1056" s="209"/>
      <c r="J1056" s="209"/>
      <c r="K1056" s="209"/>
      <c r="L1056" s="209"/>
    </row>
    <row r="1057" spans="9:12" x14ac:dyDescent="0.25">
      <c r="I1057" s="209"/>
      <c r="J1057" s="209"/>
      <c r="K1057" s="209"/>
      <c r="L1057" s="209"/>
    </row>
    <row r="1058" spans="9:12" x14ac:dyDescent="0.25">
      <c r="I1058" s="209"/>
      <c r="J1058" s="209"/>
      <c r="K1058" s="209"/>
      <c r="L1058" s="209"/>
    </row>
    <row r="1059" spans="9:12" x14ac:dyDescent="0.25">
      <c r="I1059" s="209"/>
      <c r="J1059" s="209"/>
      <c r="K1059" s="209"/>
      <c r="L1059" s="209"/>
    </row>
    <row r="1060" spans="9:12" x14ac:dyDescent="0.25">
      <c r="I1060" s="209"/>
      <c r="J1060" s="209"/>
      <c r="K1060" s="209"/>
      <c r="L1060" s="209"/>
    </row>
    <row r="1061" spans="9:12" x14ac:dyDescent="0.25">
      <c r="I1061" s="209"/>
      <c r="J1061" s="209"/>
      <c r="K1061" s="209"/>
      <c r="L1061" s="209"/>
    </row>
    <row r="1062" spans="9:12" x14ac:dyDescent="0.25">
      <c r="I1062" s="209"/>
      <c r="J1062" s="209"/>
      <c r="K1062" s="209"/>
      <c r="L1062" s="209"/>
    </row>
    <row r="1063" spans="9:12" x14ac:dyDescent="0.25">
      <c r="I1063" s="209"/>
      <c r="J1063" s="209"/>
      <c r="K1063" s="209"/>
      <c r="L1063" s="209"/>
    </row>
    <row r="1064" spans="9:12" x14ac:dyDescent="0.25">
      <c r="I1064" s="209"/>
      <c r="J1064" s="209"/>
      <c r="K1064" s="209"/>
      <c r="L1064" s="209"/>
    </row>
    <row r="1065" spans="9:12" x14ac:dyDescent="0.25">
      <c r="I1065" s="209"/>
      <c r="J1065" s="209"/>
      <c r="K1065" s="209"/>
      <c r="L1065" s="209"/>
    </row>
    <row r="1066" spans="9:12" x14ac:dyDescent="0.25">
      <c r="I1066" s="209"/>
      <c r="J1066" s="209"/>
      <c r="K1066" s="209"/>
      <c r="L1066" s="209"/>
    </row>
    <row r="1067" spans="9:12" x14ac:dyDescent="0.25">
      <c r="I1067" s="209"/>
      <c r="J1067" s="209"/>
      <c r="K1067" s="209"/>
      <c r="L1067" s="209"/>
    </row>
    <row r="1068" spans="9:12" x14ac:dyDescent="0.25">
      <c r="I1068" s="209"/>
      <c r="J1068" s="209"/>
      <c r="K1068" s="209"/>
      <c r="L1068" s="209"/>
    </row>
    <row r="1069" spans="9:12" x14ac:dyDescent="0.25">
      <c r="I1069" s="209"/>
      <c r="J1069" s="209"/>
      <c r="K1069" s="209"/>
      <c r="L1069" s="209"/>
    </row>
    <row r="1070" spans="9:12" x14ac:dyDescent="0.25">
      <c r="I1070" s="209"/>
      <c r="J1070" s="209"/>
      <c r="K1070" s="209"/>
      <c r="L1070" s="209"/>
    </row>
    <row r="1071" spans="9:12" x14ac:dyDescent="0.25">
      <c r="I1071" s="209"/>
      <c r="J1071" s="209"/>
      <c r="K1071" s="209"/>
      <c r="L1071" s="209"/>
    </row>
    <row r="1072" spans="9:12" x14ac:dyDescent="0.25">
      <c r="I1072" s="209"/>
      <c r="J1072" s="209"/>
      <c r="K1072" s="209"/>
      <c r="L1072" s="209"/>
    </row>
    <row r="1073" spans="9:12" x14ac:dyDescent="0.25">
      <c r="I1073" s="209"/>
      <c r="J1073" s="209"/>
      <c r="K1073" s="209"/>
      <c r="L1073" s="209"/>
    </row>
    <row r="1074" spans="9:12" x14ac:dyDescent="0.25">
      <c r="I1074" s="209"/>
      <c r="J1074" s="209"/>
      <c r="K1074" s="209"/>
      <c r="L1074" s="209"/>
    </row>
    <row r="1075" spans="9:12" x14ac:dyDescent="0.25">
      <c r="I1075" s="209"/>
      <c r="J1075" s="209"/>
      <c r="K1075" s="209"/>
      <c r="L1075" s="209"/>
    </row>
    <row r="1076" spans="9:12" x14ac:dyDescent="0.25">
      <c r="I1076" s="209"/>
      <c r="J1076" s="209"/>
      <c r="K1076" s="209"/>
      <c r="L1076" s="209"/>
    </row>
    <row r="1077" spans="9:12" x14ac:dyDescent="0.25">
      <c r="I1077" s="209"/>
      <c r="J1077" s="209"/>
      <c r="K1077" s="209"/>
      <c r="L1077" s="209"/>
    </row>
    <row r="1078" spans="9:12" x14ac:dyDescent="0.25">
      <c r="I1078" s="209"/>
      <c r="J1078" s="209"/>
      <c r="K1078" s="209"/>
      <c r="L1078" s="209"/>
    </row>
    <row r="1079" spans="9:12" x14ac:dyDescent="0.25">
      <c r="I1079" s="209"/>
      <c r="J1079" s="209"/>
      <c r="K1079" s="209"/>
      <c r="L1079" s="209"/>
    </row>
    <row r="1080" spans="9:12" x14ac:dyDescent="0.25">
      <c r="I1080" s="209"/>
      <c r="J1080" s="209"/>
      <c r="K1080" s="209"/>
      <c r="L1080" s="209"/>
    </row>
    <row r="1081" spans="9:12" x14ac:dyDescent="0.25">
      <c r="I1081" s="209"/>
      <c r="J1081" s="209"/>
      <c r="K1081" s="209"/>
      <c r="L1081" s="209"/>
    </row>
    <row r="1082" spans="9:12" x14ac:dyDescent="0.25">
      <c r="I1082" s="209"/>
      <c r="J1082" s="209"/>
      <c r="K1082" s="209"/>
      <c r="L1082" s="209"/>
    </row>
    <row r="1083" spans="9:12" x14ac:dyDescent="0.25">
      <c r="I1083" s="209"/>
      <c r="J1083" s="209"/>
      <c r="K1083" s="209"/>
      <c r="L1083" s="209"/>
    </row>
    <row r="1084" spans="9:12" x14ac:dyDescent="0.25">
      <c r="I1084" s="209"/>
      <c r="J1084" s="209"/>
      <c r="K1084" s="209"/>
      <c r="L1084" s="209"/>
    </row>
    <row r="1085" spans="9:12" x14ac:dyDescent="0.25">
      <c r="I1085" s="209"/>
      <c r="J1085" s="209"/>
      <c r="K1085" s="209"/>
      <c r="L1085" s="209"/>
    </row>
    <row r="1086" spans="9:12" x14ac:dyDescent="0.25">
      <c r="I1086" s="209"/>
      <c r="J1086" s="209"/>
      <c r="K1086" s="209"/>
      <c r="L1086" s="209"/>
    </row>
    <row r="1087" spans="9:12" x14ac:dyDescent="0.25">
      <c r="I1087" s="209"/>
      <c r="J1087" s="209"/>
      <c r="K1087" s="209"/>
      <c r="L1087" s="209"/>
    </row>
    <row r="1088" spans="9:12" x14ac:dyDescent="0.25">
      <c r="I1088" s="209"/>
      <c r="J1088" s="209"/>
      <c r="K1088" s="209"/>
      <c r="L1088" s="209"/>
    </row>
    <row r="1089" spans="9:12" x14ac:dyDescent="0.25">
      <c r="I1089" s="209"/>
      <c r="J1089" s="209"/>
      <c r="K1089" s="209"/>
      <c r="L1089" s="209"/>
    </row>
    <row r="1090" spans="9:12" x14ac:dyDescent="0.25">
      <c r="I1090" s="209"/>
      <c r="J1090" s="209"/>
      <c r="K1090" s="209"/>
      <c r="L1090" s="209"/>
    </row>
    <row r="1091" spans="9:12" x14ac:dyDescent="0.25">
      <c r="I1091" s="209"/>
      <c r="J1091" s="209"/>
      <c r="K1091" s="209"/>
      <c r="L1091" s="209"/>
    </row>
    <row r="1092" spans="9:12" x14ac:dyDescent="0.25">
      <c r="I1092" s="209"/>
      <c r="J1092" s="209"/>
      <c r="K1092" s="209"/>
      <c r="L1092" s="209"/>
    </row>
    <row r="1093" spans="9:12" x14ac:dyDescent="0.25">
      <c r="I1093" s="209"/>
      <c r="J1093" s="209"/>
      <c r="K1093" s="209"/>
      <c r="L1093" s="209"/>
    </row>
    <row r="1094" spans="9:12" x14ac:dyDescent="0.25">
      <c r="I1094" s="209"/>
      <c r="J1094" s="209"/>
      <c r="K1094" s="209"/>
      <c r="L1094" s="209"/>
    </row>
    <row r="1095" spans="9:12" x14ac:dyDescent="0.25">
      <c r="I1095" s="209"/>
      <c r="J1095" s="209"/>
      <c r="K1095" s="209"/>
      <c r="L1095" s="209"/>
    </row>
    <row r="1096" spans="9:12" x14ac:dyDescent="0.25">
      <c r="I1096" s="209"/>
      <c r="J1096" s="209"/>
      <c r="K1096" s="209"/>
      <c r="L1096" s="209"/>
    </row>
    <row r="1097" spans="9:12" x14ac:dyDescent="0.25">
      <c r="I1097" s="209"/>
      <c r="J1097" s="209"/>
      <c r="K1097" s="209"/>
      <c r="L1097" s="209"/>
    </row>
    <row r="1098" spans="9:12" x14ac:dyDescent="0.25">
      <c r="I1098" s="209"/>
      <c r="J1098" s="209"/>
      <c r="K1098" s="209"/>
      <c r="L1098" s="209"/>
    </row>
    <row r="1099" spans="9:12" x14ac:dyDescent="0.25">
      <c r="I1099" s="209"/>
      <c r="J1099" s="209"/>
      <c r="K1099" s="209"/>
      <c r="L1099" s="209"/>
    </row>
    <row r="1100" spans="9:12" x14ac:dyDescent="0.25">
      <c r="I1100" s="209"/>
      <c r="J1100" s="209"/>
      <c r="K1100" s="209"/>
      <c r="L1100" s="209"/>
    </row>
    <row r="1101" spans="9:12" x14ac:dyDescent="0.25">
      <c r="I1101" s="209"/>
      <c r="J1101" s="209"/>
      <c r="K1101" s="209"/>
      <c r="L1101" s="209"/>
    </row>
    <row r="1102" spans="9:12" x14ac:dyDescent="0.25">
      <c r="I1102" s="209"/>
      <c r="J1102" s="209"/>
      <c r="K1102" s="209"/>
      <c r="L1102" s="209"/>
    </row>
    <row r="1103" spans="9:12" x14ac:dyDescent="0.25">
      <c r="I1103" s="209"/>
      <c r="J1103" s="209"/>
      <c r="K1103" s="209"/>
      <c r="L1103" s="209"/>
    </row>
    <row r="1104" spans="9:12" x14ac:dyDescent="0.25">
      <c r="I1104" s="209"/>
      <c r="J1104" s="209"/>
      <c r="K1104" s="209"/>
      <c r="L1104" s="209"/>
    </row>
    <row r="1105" spans="9:12" x14ac:dyDescent="0.25">
      <c r="I1105" s="209"/>
      <c r="J1105" s="209"/>
      <c r="K1105" s="209"/>
      <c r="L1105" s="209"/>
    </row>
    <row r="1106" spans="9:12" x14ac:dyDescent="0.25">
      <c r="I1106" s="209"/>
      <c r="J1106" s="209"/>
      <c r="K1106" s="209"/>
      <c r="L1106" s="209"/>
    </row>
    <row r="1107" spans="9:12" x14ac:dyDescent="0.25">
      <c r="I1107" s="209"/>
      <c r="J1107" s="209"/>
      <c r="K1107" s="209"/>
      <c r="L1107" s="209"/>
    </row>
    <row r="1108" spans="9:12" x14ac:dyDescent="0.25">
      <c r="I1108" s="209"/>
      <c r="J1108" s="209"/>
      <c r="K1108" s="209"/>
      <c r="L1108" s="209"/>
    </row>
    <row r="1109" spans="9:12" x14ac:dyDescent="0.25">
      <c r="I1109" s="209"/>
      <c r="J1109" s="209"/>
      <c r="K1109" s="209"/>
      <c r="L1109" s="209"/>
    </row>
    <row r="1110" spans="9:12" x14ac:dyDescent="0.25">
      <c r="I1110" s="209"/>
      <c r="J1110" s="209"/>
      <c r="K1110" s="209"/>
      <c r="L1110" s="209"/>
    </row>
    <row r="1111" spans="9:12" x14ac:dyDescent="0.25">
      <c r="I1111" s="209"/>
      <c r="J1111" s="209"/>
      <c r="K1111" s="209"/>
      <c r="L1111" s="209"/>
    </row>
    <row r="1112" spans="9:12" x14ac:dyDescent="0.25">
      <c r="I1112" s="209"/>
      <c r="J1112" s="209"/>
      <c r="K1112" s="209"/>
      <c r="L1112" s="209"/>
    </row>
    <row r="1113" spans="9:12" x14ac:dyDescent="0.25">
      <c r="I1113" s="209"/>
      <c r="J1113" s="209"/>
      <c r="K1113" s="209"/>
      <c r="L1113" s="209"/>
    </row>
    <row r="1114" spans="9:12" x14ac:dyDescent="0.25">
      <c r="I1114" s="209"/>
      <c r="J1114" s="209"/>
      <c r="K1114" s="209"/>
      <c r="L1114" s="209"/>
    </row>
    <row r="1115" spans="9:12" x14ac:dyDescent="0.25">
      <c r="I1115" s="209"/>
      <c r="J1115" s="209"/>
      <c r="K1115" s="209"/>
      <c r="L1115" s="209"/>
    </row>
    <row r="1116" spans="9:12" x14ac:dyDescent="0.25">
      <c r="I1116" s="209"/>
      <c r="J1116" s="209"/>
      <c r="K1116" s="209"/>
      <c r="L1116" s="209"/>
    </row>
    <row r="1117" spans="9:12" x14ac:dyDescent="0.25">
      <c r="I1117" s="209"/>
      <c r="J1117" s="209"/>
      <c r="K1117" s="209"/>
      <c r="L1117" s="209"/>
    </row>
    <row r="1118" spans="9:12" x14ac:dyDescent="0.25">
      <c r="I1118" s="209"/>
      <c r="J1118" s="209"/>
      <c r="K1118" s="209"/>
      <c r="L1118" s="209"/>
    </row>
    <row r="1119" spans="9:12" x14ac:dyDescent="0.25">
      <c r="I1119" s="209"/>
      <c r="J1119" s="209"/>
      <c r="K1119" s="209"/>
      <c r="L1119" s="209"/>
    </row>
    <row r="1120" spans="9:12" x14ac:dyDescent="0.25">
      <c r="I1120" s="209"/>
      <c r="J1120" s="209"/>
      <c r="K1120" s="209"/>
      <c r="L1120" s="209"/>
    </row>
    <row r="1121" spans="9:12" x14ac:dyDescent="0.25">
      <c r="I1121" s="209"/>
      <c r="J1121" s="209"/>
      <c r="K1121" s="209"/>
      <c r="L1121" s="209"/>
    </row>
    <row r="1122" spans="9:12" x14ac:dyDescent="0.25">
      <c r="I1122" s="209"/>
      <c r="J1122" s="209"/>
      <c r="K1122" s="209"/>
      <c r="L1122" s="209"/>
    </row>
    <row r="1123" spans="9:12" x14ac:dyDescent="0.25">
      <c r="I1123" s="209"/>
      <c r="J1123" s="209"/>
      <c r="K1123" s="209"/>
      <c r="L1123" s="209"/>
    </row>
    <row r="1124" spans="9:12" x14ac:dyDescent="0.25">
      <c r="I1124" s="209"/>
      <c r="J1124" s="209"/>
      <c r="K1124" s="209"/>
      <c r="L1124" s="209"/>
    </row>
    <row r="1125" spans="9:12" x14ac:dyDescent="0.25">
      <c r="I1125" s="209"/>
      <c r="J1125" s="209"/>
      <c r="K1125" s="209"/>
      <c r="L1125" s="209"/>
    </row>
    <row r="1126" spans="9:12" x14ac:dyDescent="0.25">
      <c r="I1126" s="209"/>
      <c r="J1126" s="209"/>
      <c r="K1126" s="209"/>
      <c r="L1126" s="209"/>
    </row>
    <row r="1127" spans="9:12" x14ac:dyDescent="0.25">
      <c r="I1127" s="209"/>
      <c r="J1127" s="209"/>
      <c r="K1127" s="209"/>
      <c r="L1127" s="209"/>
    </row>
    <row r="1128" spans="9:12" x14ac:dyDescent="0.25">
      <c r="I1128" s="209"/>
      <c r="J1128" s="209"/>
      <c r="K1128" s="209"/>
      <c r="L1128" s="209"/>
    </row>
    <row r="1129" spans="9:12" x14ac:dyDescent="0.25">
      <c r="I1129" s="209"/>
      <c r="J1129" s="209"/>
      <c r="K1129" s="209"/>
      <c r="L1129" s="209"/>
    </row>
    <row r="1130" spans="9:12" x14ac:dyDescent="0.25">
      <c r="I1130" s="209"/>
      <c r="J1130" s="209"/>
      <c r="K1130" s="209"/>
      <c r="L1130" s="209"/>
    </row>
    <row r="1131" spans="9:12" x14ac:dyDescent="0.25">
      <c r="I1131" s="209"/>
      <c r="J1131" s="209"/>
      <c r="K1131" s="209"/>
      <c r="L1131" s="209"/>
    </row>
    <row r="1132" spans="9:12" x14ac:dyDescent="0.25">
      <c r="I1132" s="209"/>
      <c r="J1132" s="209"/>
      <c r="K1132" s="209"/>
      <c r="L1132" s="209"/>
    </row>
    <row r="1133" spans="9:12" x14ac:dyDescent="0.25">
      <c r="I1133" s="209"/>
      <c r="J1133" s="209"/>
      <c r="K1133" s="209"/>
      <c r="L1133" s="209"/>
    </row>
    <row r="1134" spans="9:12" x14ac:dyDescent="0.25">
      <c r="I1134" s="209"/>
      <c r="J1134" s="209"/>
      <c r="K1134" s="209"/>
      <c r="L1134" s="209"/>
    </row>
    <row r="1135" spans="9:12" x14ac:dyDescent="0.25">
      <c r="I1135" s="209"/>
      <c r="J1135" s="209"/>
      <c r="K1135" s="209"/>
      <c r="L1135" s="209"/>
    </row>
    <row r="1136" spans="9:12" x14ac:dyDescent="0.25">
      <c r="I1136" s="209"/>
      <c r="J1136" s="209"/>
      <c r="K1136" s="209"/>
      <c r="L1136" s="209"/>
    </row>
    <row r="1137" spans="9:12" x14ac:dyDescent="0.25">
      <c r="I1137" s="209"/>
      <c r="J1137" s="209"/>
      <c r="K1137" s="209"/>
      <c r="L1137" s="209"/>
    </row>
    <row r="1138" spans="9:12" x14ac:dyDescent="0.25">
      <c r="I1138" s="209"/>
      <c r="J1138" s="209"/>
      <c r="K1138" s="209"/>
      <c r="L1138" s="209"/>
    </row>
    <row r="1139" spans="9:12" x14ac:dyDescent="0.25">
      <c r="I1139" s="209"/>
      <c r="J1139" s="209"/>
      <c r="K1139" s="209"/>
      <c r="L1139" s="209"/>
    </row>
    <row r="1140" spans="9:12" x14ac:dyDescent="0.25">
      <c r="I1140" s="209"/>
      <c r="J1140" s="209"/>
      <c r="K1140" s="209"/>
      <c r="L1140" s="209"/>
    </row>
    <row r="1141" spans="9:12" x14ac:dyDescent="0.25">
      <c r="I1141" s="209"/>
      <c r="J1141" s="209"/>
      <c r="K1141" s="209"/>
      <c r="L1141" s="209"/>
    </row>
    <row r="1142" spans="9:12" x14ac:dyDescent="0.25">
      <c r="I1142" s="209"/>
      <c r="J1142" s="209"/>
      <c r="K1142" s="209"/>
      <c r="L1142" s="209"/>
    </row>
    <row r="1143" spans="9:12" x14ac:dyDescent="0.25">
      <c r="I1143" s="209"/>
      <c r="J1143" s="209"/>
      <c r="K1143" s="209"/>
      <c r="L1143" s="209"/>
    </row>
    <row r="1144" spans="9:12" x14ac:dyDescent="0.25">
      <c r="I1144" s="209"/>
      <c r="J1144" s="209"/>
      <c r="K1144" s="209"/>
      <c r="L1144" s="209"/>
    </row>
    <row r="1145" spans="9:12" x14ac:dyDescent="0.25">
      <c r="I1145" s="209"/>
      <c r="J1145" s="209"/>
      <c r="K1145" s="209"/>
      <c r="L1145" s="209"/>
    </row>
    <row r="1146" spans="9:12" x14ac:dyDescent="0.25">
      <c r="I1146" s="209"/>
      <c r="J1146" s="209"/>
      <c r="K1146" s="209"/>
      <c r="L1146" s="209"/>
    </row>
    <row r="1147" spans="9:12" x14ac:dyDescent="0.25">
      <c r="I1147" s="209"/>
      <c r="J1147" s="209"/>
      <c r="K1147" s="209"/>
      <c r="L1147" s="209"/>
    </row>
    <row r="1148" spans="9:12" x14ac:dyDescent="0.25">
      <c r="I1148" s="209"/>
      <c r="J1148" s="209"/>
      <c r="K1148" s="209"/>
      <c r="L1148" s="209"/>
    </row>
    <row r="1149" spans="9:12" x14ac:dyDescent="0.25">
      <c r="I1149" s="209"/>
      <c r="J1149" s="209"/>
      <c r="K1149" s="209"/>
      <c r="L1149" s="209"/>
    </row>
    <row r="1150" spans="9:12" x14ac:dyDescent="0.25">
      <c r="I1150" s="209"/>
      <c r="J1150" s="209"/>
      <c r="K1150" s="209"/>
      <c r="L1150" s="209"/>
    </row>
    <row r="1151" spans="9:12" x14ac:dyDescent="0.25">
      <c r="I1151" s="209"/>
      <c r="J1151" s="209"/>
      <c r="K1151" s="209"/>
      <c r="L1151" s="209"/>
    </row>
    <row r="1152" spans="9:12" x14ac:dyDescent="0.25">
      <c r="I1152" s="209"/>
      <c r="J1152" s="209"/>
      <c r="K1152" s="209"/>
      <c r="L1152" s="209"/>
    </row>
    <row r="1153" spans="9:12" x14ac:dyDescent="0.25">
      <c r="I1153" s="209"/>
      <c r="J1153" s="209"/>
      <c r="K1153" s="209"/>
      <c r="L1153" s="209"/>
    </row>
    <row r="1154" spans="9:12" x14ac:dyDescent="0.25">
      <c r="I1154" s="209"/>
      <c r="J1154" s="209"/>
      <c r="K1154" s="209"/>
      <c r="L1154" s="209"/>
    </row>
    <row r="1155" spans="9:12" x14ac:dyDescent="0.25">
      <c r="I1155" s="209"/>
      <c r="J1155" s="209"/>
      <c r="K1155" s="209"/>
      <c r="L1155" s="209"/>
    </row>
    <row r="1156" spans="9:12" x14ac:dyDescent="0.25">
      <c r="I1156" s="209"/>
      <c r="J1156" s="209"/>
      <c r="K1156" s="209"/>
      <c r="L1156" s="209"/>
    </row>
    <row r="1157" spans="9:12" x14ac:dyDescent="0.25">
      <c r="I1157" s="209"/>
      <c r="J1157" s="209"/>
      <c r="K1157" s="209"/>
      <c r="L1157" s="209"/>
    </row>
    <row r="1158" spans="9:12" x14ac:dyDescent="0.25">
      <c r="I1158" s="209"/>
      <c r="J1158" s="209"/>
      <c r="K1158" s="209"/>
      <c r="L1158" s="209"/>
    </row>
    <row r="1159" spans="9:12" x14ac:dyDescent="0.25">
      <c r="I1159" s="209"/>
      <c r="J1159" s="209"/>
      <c r="K1159" s="209"/>
      <c r="L1159" s="209"/>
    </row>
    <row r="1160" spans="9:12" x14ac:dyDescent="0.25">
      <c r="I1160" s="209"/>
      <c r="J1160" s="209"/>
      <c r="K1160" s="209"/>
      <c r="L1160" s="209"/>
    </row>
    <row r="1161" spans="9:12" x14ac:dyDescent="0.25">
      <c r="I1161" s="209"/>
      <c r="J1161" s="209"/>
      <c r="K1161" s="209"/>
      <c r="L1161" s="209"/>
    </row>
    <row r="1162" spans="9:12" x14ac:dyDescent="0.25">
      <c r="I1162" s="209"/>
      <c r="J1162" s="209"/>
      <c r="K1162" s="209"/>
      <c r="L1162" s="209"/>
    </row>
    <row r="1163" spans="9:12" x14ac:dyDescent="0.25">
      <c r="I1163" s="209"/>
      <c r="J1163" s="209"/>
      <c r="K1163" s="209"/>
      <c r="L1163" s="209"/>
    </row>
    <row r="1164" spans="9:12" x14ac:dyDescent="0.25">
      <c r="I1164" s="209"/>
      <c r="J1164" s="209"/>
      <c r="K1164" s="209"/>
      <c r="L1164" s="209"/>
    </row>
    <row r="1165" spans="9:12" x14ac:dyDescent="0.25">
      <c r="I1165" s="209"/>
      <c r="J1165" s="209"/>
      <c r="K1165" s="209"/>
      <c r="L1165" s="209"/>
    </row>
    <row r="1166" spans="9:12" x14ac:dyDescent="0.25">
      <c r="I1166" s="209"/>
      <c r="J1166" s="209"/>
      <c r="K1166" s="209"/>
      <c r="L1166" s="209"/>
    </row>
    <row r="1167" spans="9:12" x14ac:dyDescent="0.25">
      <c r="I1167" s="209"/>
      <c r="J1167" s="209"/>
      <c r="K1167" s="209"/>
      <c r="L1167" s="209"/>
    </row>
    <row r="1168" spans="9:12" x14ac:dyDescent="0.25">
      <c r="I1168" s="209"/>
      <c r="J1168" s="209"/>
      <c r="K1168" s="209"/>
      <c r="L1168" s="209"/>
    </row>
    <row r="1169" spans="9:12" x14ac:dyDescent="0.25">
      <c r="I1169" s="209"/>
      <c r="J1169" s="209"/>
      <c r="K1169" s="209"/>
      <c r="L1169" s="209"/>
    </row>
    <row r="1170" spans="9:12" x14ac:dyDescent="0.25">
      <c r="I1170" s="209"/>
      <c r="J1170" s="209"/>
      <c r="K1170" s="209"/>
      <c r="L1170" s="209"/>
    </row>
    <row r="1171" spans="9:12" x14ac:dyDescent="0.25">
      <c r="I1171" s="209"/>
      <c r="J1171" s="209"/>
      <c r="K1171" s="209"/>
      <c r="L1171" s="209"/>
    </row>
    <row r="1172" spans="9:12" x14ac:dyDescent="0.25">
      <c r="I1172" s="209"/>
      <c r="J1172" s="209"/>
      <c r="K1172" s="209"/>
      <c r="L1172" s="209"/>
    </row>
    <row r="1173" spans="9:12" x14ac:dyDescent="0.25">
      <c r="I1173" s="209"/>
      <c r="J1173" s="209"/>
      <c r="K1173" s="209"/>
      <c r="L1173" s="209"/>
    </row>
    <row r="1174" spans="9:12" x14ac:dyDescent="0.25">
      <c r="I1174" s="209"/>
      <c r="J1174" s="209"/>
      <c r="K1174" s="209"/>
      <c r="L1174" s="209"/>
    </row>
    <row r="1175" spans="9:12" x14ac:dyDescent="0.25">
      <c r="I1175" s="209"/>
      <c r="J1175" s="209"/>
      <c r="K1175" s="209"/>
      <c r="L1175" s="209"/>
    </row>
    <row r="1176" spans="9:12" x14ac:dyDescent="0.25">
      <c r="I1176" s="209"/>
      <c r="J1176" s="209"/>
      <c r="K1176" s="209"/>
      <c r="L1176" s="209"/>
    </row>
    <row r="1177" spans="9:12" x14ac:dyDescent="0.25">
      <c r="I1177" s="209"/>
      <c r="J1177" s="209"/>
      <c r="K1177" s="209"/>
      <c r="L1177" s="209"/>
    </row>
    <row r="1178" spans="9:12" x14ac:dyDescent="0.25">
      <c r="I1178" s="209"/>
      <c r="J1178" s="209"/>
      <c r="K1178" s="209"/>
      <c r="L1178" s="209"/>
    </row>
    <row r="1179" spans="9:12" x14ac:dyDescent="0.25">
      <c r="I1179" s="209"/>
      <c r="J1179" s="209"/>
      <c r="K1179" s="209"/>
      <c r="L1179" s="209"/>
    </row>
    <row r="1180" spans="9:12" x14ac:dyDescent="0.25">
      <c r="I1180" s="209"/>
      <c r="J1180" s="209"/>
      <c r="K1180" s="209"/>
      <c r="L1180" s="209"/>
    </row>
    <row r="1181" spans="9:12" x14ac:dyDescent="0.25">
      <c r="I1181" s="209"/>
      <c r="J1181" s="209"/>
      <c r="K1181" s="209"/>
      <c r="L1181" s="209"/>
    </row>
    <row r="1182" spans="9:12" x14ac:dyDescent="0.25">
      <c r="I1182" s="209"/>
      <c r="J1182" s="209"/>
      <c r="K1182" s="209"/>
      <c r="L1182" s="209"/>
    </row>
    <row r="1183" spans="9:12" x14ac:dyDescent="0.25">
      <c r="I1183" s="209"/>
      <c r="J1183" s="209"/>
      <c r="K1183" s="209"/>
      <c r="L1183" s="209"/>
    </row>
    <row r="1184" spans="9:12" x14ac:dyDescent="0.25">
      <c r="I1184" s="209"/>
      <c r="J1184" s="209"/>
      <c r="K1184" s="209"/>
      <c r="L1184" s="209"/>
    </row>
    <row r="1185" spans="9:12" x14ac:dyDescent="0.25">
      <c r="I1185" s="209"/>
      <c r="J1185" s="209"/>
      <c r="K1185" s="209"/>
      <c r="L1185" s="209"/>
    </row>
    <row r="1186" spans="9:12" x14ac:dyDescent="0.25">
      <c r="I1186" s="209"/>
      <c r="J1186" s="209"/>
      <c r="K1186" s="209"/>
      <c r="L1186" s="209"/>
    </row>
    <row r="1187" spans="9:12" x14ac:dyDescent="0.25">
      <c r="I1187" s="209"/>
      <c r="J1187" s="209"/>
      <c r="K1187" s="209"/>
      <c r="L1187" s="209"/>
    </row>
    <row r="1188" spans="9:12" x14ac:dyDescent="0.25">
      <c r="I1188" s="209"/>
      <c r="J1188" s="209"/>
      <c r="K1188" s="209"/>
      <c r="L1188" s="209"/>
    </row>
    <row r="1189" spans="9:12" x14ac:dyDescent="0.25">
      <c r="I1189" s="209"/>
      <c r="J1189" s="209"/>
      <c r="K1189" s="209"/>
      <c r="L1189" s="209"/>
    </row>
    <row r="1190" spans="9:12" x14ac:dyDescent="0.25">
      <c r="I1190" s="209"/>
      <c r="J1190" s="209"/>
      <c r="K1190" s="209"/>
      <c r="L1190" s="209"/>
    </row>
    <row r="1191" spans="9:12" x14ac:dyDescent="0.25">
      <c r="I1191" s="209"/>
      <c r="J1191" s="209"/>
      <c r="K1191" s="209"/>
      <c r="L1191" s="209"/>
    </row>
    <row r="1192" spans="9:12" x14ac:dyDescent="0.25">
      <c r="I1192" s="209"/>
      <c r="J1192" s="209"/>
      <c r="K1192" s="209"/>
      <c r="L1192" s="209"/>
    </row>
    <row r="1193" spans="9:12" x14ac:dyDescent="0.25">
      <c r="I1193" s="209"/>
      <c r="J1193" s="209"/>
      <c r="K1193" s="209"/>
      <c r="L1193" s="209"/>
    </row>
    <row r="1194" spans="9:12" x14ac:dyDescent="0.25">
      <c r="I1194" s="209"/>
      <c r="J1194" s="209"/>
      <c r="K1194" s="209"/>
      <c r="L1194" s="209"/>
    </row>
    <row r="1195" spans="9:12" x14ac:dyDescent="0.25">
      <c r="I1195" s="209"/>
      <c r="J1195" s="209"/>
      <c r="K1195" s="209"/>
      <c r="L1195" s="209"/>
    </row>
    <row r="1196" spans="9:12" x14ac:dyDescent="0.25">
      <c r="I1196" s="209"/>
      <c r="J1196" s="209"/>
      <c r="K1196" s="209"/>
      <c r="L1196" s="209"/>
    </row>
    <row r="1197" spans="9:12" x14ac:dyDescent="0.25">
      <c r="I1197" s="209"/>
      <c r="J1197" s="209"/>
      <c r="K1197" s="209"/>
      <c r="L1197" s="209"/>
    </row>
    <row r="1198" spans="9:12" x14ac:dyDescent="0.25">
      <c r="I1198" s="209"/>
      <c r="J1198" s="209"/>
      <c r="K1198" s="209"/>
      <c r="L1198" s="209"/>
    </row>
    <row r="1199" spans="9:12" x14ac:dyDescent="0.25">
      <c r="I1199" s="209"/>
      <c r="J1199" s="209"/>
      <c r="K1199" s="209"/>
      <c r="L1199" s="209"/>
    </row>
    <row r="1200" spans="9:12" x14ac:dyDescent="0.25">
      <c r="I1200" s="209"/>
      <c r="J1200" s="209"/>
      <c r="K1200" s="209"/>
      <c r="L1200" s="209"/>
    </row>
    <row r="1201" spans="9:12" x14ac:dyDescent="0.25">
      <c r="I1201" s="209"/>
      <c r="J1201" s="209"/>
      <c r="K1201" s="209"/>
      <c r="L1201" s="209"/>
    </row>
    <row r="1202" spans="9:12" x14ac:dyDescent="0.25">
      <c r="I1202" s="209"/>
      <c r="J1202" s="209"/>
      <c r="K1202" s="209"/>
      <c r="L1202" s="209"/>
    </row>
    <row r="1203" spans="9:12" x14ac:dyDescent="0.25">
      <c r="I1203" s="209"/>
      <c r="J1203" s="209"/>
      <c r="K1203" s="209"/>
      <c r="L1203" s="209"/>
    </row>
    <row r="1204" spans="9:12" x14ac:dyDescent="0.25">
      <c r="I1204" s="209"/>
      <c r="J1204" s="209"/>
      <c r="K1204" s="209"/>
      <c r="L1204" s="209"/>
    </row>
    <row r="1205" spans="9:12" x14ac:dyDescent="0.25">
      <c r="I1205" s="209"/>
      <c r="J1205" s="209"/>
      <c r="K1205" s="209"/>
      <c r="L1205" s="209"/>
    </row>
    <row r="1206" spans="9:12" x14ac:dyDescent="0.25">
      <c r="I1206" s="209"/>
      <c r="J1206" s="209"/>
      <c r="K1206" s="209"/>
      <c r="L1206" s="209"/>
    </row>
    <row r="1207" spans="9:12" x14ac:dyDescent="0.25">
      <c r="I1207" s="209"/>
      <c r="J1207" s="209"/>
      <c r="K1207" s="209"/>
      <c r="L1207" s="209"/>
    </row>
    <row r="1208" spans="9:12" x14ac:dyDescent="0.25">
      <c r="I1208" s="209"/>
      <c r="J1208" s="209"/>
      <c r="K1208" s="209"/>
      <c r="L1208" s="209"/>
    </row>
    <row r="1209" spans="9:12" x14ac:dyDescent="0.25">
      <c r="I1209" s="209"/>
      <c r="J1209" s="209"/>
      <c r="K1209" s="209"/>
      <c r="L1209" s="209"/>
    </row>
    <row r="1210" spans="9:12" x14ac:dyDescent="0.25">
      <c r="I1210" s="209"/>
      <c r="J1210" s="209"/>
      <c r="K1210" s="209"/>
      <c r="L1210" s="209"/>
    </row>
    <row r="1211" spans="9:12" x14ac:dyDescent="0.25">
      <c r="I1211" s="209"/>
      <c r="J1211" s="209"/>
      <c r="K1211" s="209"/>
      <c r="L1211" s="209"/>
    </row>
    <row r="1212" spans="9:12" x14ac:dyDescent="0.25">
      <c r="I1212" s="209"/>
      <c r="J1212" s="209"/>
      <c r="K1212" s="209"/>
      <c r="L1212" s="209"/>
    </row>
    <row r="1213" spans="9:12" x14ac:dyDescent="0.25">
      <c r="I1213" s="209"/>
      <c r="J1213" s="209"/>
      <c r="K1213" s="209"/>
      <c r="L1213" s="209"/>
    </row>
    <row r="1214" spans="9:12" x14ac:dyDescent="0.25">
      <c r="I1214" s="209"/>
      <c r="J1214" s="209"/>
      <c r="K1214" s="209"/>
      <c r="L1214" s="209"/>
    </row>
    <row r="1215" spans="9:12" x14ac:dyDescent="0.25">
      <c r="I1215" s="209"/>
      <c r="J1215" s="209"/>
      <c r="K1215" s="209"/>
      <c r="L1215" s="209"/>
    </row>
    <row r="1216" spans="9:12" x14ac:dyDescent="0.25">
      <c r="I1216" s="209"/>
      <c r="J1216" s="209"/>
      <c r="K1216" s="209"/>
      <c r="L1216" s="209"/>
    </row>
    <row r="1217" spans="9:12" x14ac:dyDescent="0.25">
      <c r="I1217" s="209"/>
      <c r="J1217" s="209"/>
      <c r="K1217" s="209"/>
      <c r="L1217" s="209"/>
    </row>
    <row r="1218" spans="9:12" x14ac:dyDescent="0.25">
      <c r="I1218" s="209"/>
      <c r="J1218" s="209"/>
      <c r="K1218" s="209"/>
      <c r="L1218" s="209"/>
    </row>
    <row r="1219" spans="9:12" x14ac:dyDescent="0.25">
      <c r="I1219" s="209"/>
      <c r="J1219" s="209"/>
      <c r="K1219" s="209"/>
      <c r="L1219" s="209"/>
    </row>
    <row r="1220" spans="9:12" x14ac:dyDescent="0.25">
      <c r="I1220" s="209"/>
      <c r="J1220" s="209"/>
      <c r="K1220" s="209"/>
      <c r="L1220" s="209"/>
    </row>
    <row r="1221" spans="9:12" x14ac:dyDescent="0.25">
      <c r="I1221" s="209"/>
      <c r="J1221" s="209"/>
      <c r="K1221" s="209"/>
      <c r="L1221" s="209"/>
    </row>
    <row r="1222" spans="9:12" x14ac:dyDescent="0.25">
      <c r="I1222" s="209"/>
      <c r="J1222" s="209"/>
      <c r="K1222" s="209"/>
      <c r="L1222" s="209"/>
    </row>
    <row r="1223" spans="9:12" x14ac:dyDescent="0.25">
      <c r="I1223" s="209"/>
      <c r="J1223" s="209"/>
      <c r="K1223" s="209"/>
      <c r="L1223" s="209"/>
    </row>
    <row r="1224" spans="9:12" x14ac:dyDescent="0.25">
      <c r="I1224" s="209"/>
      <c r="J1224" s="209"/>
      <c r="K1224" s="209"/>
      <c r="L1224" s="209"/>
    </row>
    <row r="1225" spans="9:12" x14ac:dyDescent="0.25">
      <c r="I1225" s="209"/>
      <c r="J1225" s="209"/>
      <c r="K1225" s="209"/>
      <c r="L1225" s="209"/>
    </row>
    <row r="1226" spans="9:12" x14ac:dyDescent="0.25">
      <c r="I1226" s="209"/>
      <c r="J1226" s="209"/>
      <c r="K1226" s="209"/>
      <c r="L1226" s="209"/>
    </row>
    <row r="1227" spans="9:12" x14ac:dyDescent="0.25">
      <c r="I1227" s="209"/>
      <c r="J1227" s="209"/>
      <c r="K1227" s="209"/>
      <c r="L1227" s="209"/>
    </row>
    <row r="1228" spans="9:12" x14ac:dyDescent="0.25">
      <c r="I1228" s="209"/>
      <c r="J1228" s="209"/>
      <c r="K1228" s="209"/>
      <c r="L1228" s="209"/>
    </row>
    <row r="1229" spans="9:12" x14ac:dyDescent="0.25">
      <c r="I1229" s="209"/>
      <c r="J1229" s="209"/>
      <c r="K1229" s="209"/>
      <c r="L1229" s="209"/>
    </row>
    <row r="1230" spans="9:12" x14ac:dyDescent="0.25">
      <c r="I1230" s="209"/>
      <c r="J1230" s="209"/>
      <c r="K1230" s="209"/>
      <c r="L1230" s="209"/>
    </row>
    <row r="1231" spans="9:12" x14ac:dyDescent="0.25">
      <c r="I1231" s="209"/>
      <c r="J1231" s="209"/>
      <c r="K1231" s="209"/>
      <c r="L1231" s="209"/>
    </row>
    <row r="1232" spans="9:12" x14ac:dyDescent="0.25">
      <c r="I1232" s="209"/>
      <c r="J1232" s="209"/>
      <c r="K1232" s="209"/>
      <c r="L1232" s="209"/>
    </row>
    <row r="1233" spans="9:12" x14ac:dyDescent="0.25">
      <c r="I1233" s="209"/>
      <c r="J1233" s="209"/>
      <c r="K1233" s="209"/>
      <c r="L1233" s="209"/>
    </row>
    <row r="1234" spans="9:12" x14ac:dyDescent="0.25">
      <c r="I1234" s="209"/>
      <c r="J1234" s="209"/>
      <c r="K1234" s="209"/>
      <c r="L1234" s="209"/>
    </row>
    <row r="1235" spans="9:12" x14ac:dyDescent="0.25">
      <c r="I1235" s="209"/>
      <c r="J1235" s="209"/>
      <c r="K1235" s="209"/>
      <c r="L1235" s="209"/>
    </row>
    <row r="1236" spans="9:12" x14ac:dyDescent="0.25">
      <c r="I1236" s="209"/>
      <c r="J1236" s="209"/>
      <c r="K1236" s="209"/>
      <c r="L1236" s="209"/>
    </row>
    <row r="1237" spans="9:12" x14ac:dyDescent="0.25">
      <c r="I1237" s="209"/>
      <c r="J1237" s="209"/>
      <c r="K1237" s="209"/>
      <c r="L1237" s="209"/>
    </row>
    <row r="1238" spans="9:12" x14ac:dyDescent="0.25">
      <c r="I1238" s="209"/>
      <c r="J1238" s="209"/>
      <c r="K1238" s="209"/>
      <c r="L1238" s="209"/>
    </row>
    <row r="1239" spans="9:12" x14ac:dyDescent="0.25">
      <c r="I1239" s="209"/>
      <c r="J1239" s="209"/>
      <c r="K1239" s="209"/>
      <c r="L1239" s="209"/>
    </row>
    <row r="1240" spans="9:12" x14ac:dyDescent="0.25">
      <c r="I1240" s="209"/>
      <c r="J1240" s="209"/>
      <c r="K1240" s="209"/>
      <c r="L1240" s="209"/>
    </row>
    <row r="1241" spans="9:12" x14ac:dyDescent="0.25">
      <c r="I1241" s="209"/>
      <c r="J1241" s="209"/>
      <c r="K1241" s="209"/>
      <c r="L1241" s="209"/>
    </row>
    <row r="1242" spans="9:12" x14ac:dyDescent="0.25">
      <c r="I1242" s="209"/>
      <c r="J1242" s="209"/>
      <c r="K1242" s="209"/>
      <c r="L1242" s="209"/>
    </row>
    <row r="1243" spans="9:12" x14ac:dyDescent="0.25">
      <c r="I1243" s="209"/>
      <c r="J1243" s="209"/>
      <c r="K1243" s="209"/>
      <c r="L1243" s="209"/>
    </row>
    <row r="1244" spans="9:12" x14ac:dyDescent="0.25">
      <c r="I1244" s="209"/>
      <c r="J1244" s="209"/>
      <c r="K1244" s="209"/>
      <c r="L1244" s="209"/>
    </row>
    <row r="1245" spans="9:12" x14ac:dyDescent="0.25">
      <c r="I1245" s="209"/>
      <c r="J1245" s="209"/>
      <c r="K1245" s="209"/>
      <c r="L1245" s="209"/>
    </row>
    <row r="1246" spans="9:12" x14ac:dyDescent="0.25">
      <c r="I1246" s="209"/>
      <c r="J1246" s="209"/>
      <c r="K1246" s="209"/>
      <c r="L1246" s="209"/>
    </row>
    <row r="1247" spans="9:12" x14ac:dyDescent="0.25">
      <c r="I1247" s="209"/>
      <c r="J1247" s="209"/>
      <c r="K1247" s="209"/>
      <c r="L1247" s="209"/>
    </row>
    <row r="1248" spans="9:12" x14ac:dyDescent="0.25">
      <c r="I1248" s="209"/>
      <c r="J1248" s="209"/>
      <c r="K1248" s="209"/>
      <c r="L1248" s="209"/>
    </row>
    <row r="1249" spans="9:12" x14ac:dyDescent="0.25">
      <c r="I1249" s="209"/>
      <c r="J1249" s="209"/>
      <c r="K1249" s="209"/>
      <c r="L1249" s="209"/>
    </row>
    <row r="1250" spans="9:12" x14ac:dyDescent="0.25">
      <c r="I1250" s="209"/>
      <c r="J1250" s="209"/>
      <c r="K1250" s="209"/>
      <c r="L1250" s="209"/>
    </row>
    <row r="1251" spans="9:12" x14ac:dyDescent="0.25">
      <c r="I1251" s="209"/>
      <c r="J1251" s="209"/>
      <c r="K1251" s="209"/>
      <c r="L1251" s="209"/>
    </row>
    <row r="1252" spans="9:12" x14ac:dyDescent="0.25">
      <c r="I1252" s="209"/>
      <c r="J1252" s="209"/>
      <c r="K1252" s="209"/>
      <c r="L1252" s="209"/>
    </row>
    <row r="1253" spans="9:12" x14ac:dyDescent="0.25">
      <c r="I1253" s="209"/>
      <c r="J1253" s="209"/>
      <c r="K1253" s="209"/>
      <c r="L1253" s="209"/>
    </row>
    <row r="1254" spans="9:12" x14ac:dyDescent="0.25">
      <c r="I1254" s="209"/>
      <c r="J1254" s="209"/>
      <c r="K1254" s="209"/>
      <c r="L1254" s="209"/>
    </row>
    <row r="1255" spans="9:12" x14ac:dyDescent="0.25">
      <c r="I1255" s="209"/>
      <c r="J1255" s="209"/>
      <c r="K1255" s="209"/>
      <c r="L1255" s="209"/>
    </row>
    <row r="1256" spans="9:12" x14ac:dyDescent="0.25">
      <c r="I1256" s="209"/>
      <c r="J1256" s="209"/>
      <c r="K1256" s="209"/>
      <c r="L1256" s="209"/>
    </row>
    <row r="1257" spans="9:12" x14ac:dyDescent="0.25">
      <c r="I1257" s="209"/>
      <c r="J1257" s="209"/>
      <c r="K1257" s="209"/>
      <c r="L1257" s="209"/>
    </row>
    <row r="1258" spans="9:12" x14ac:dyDescent="0.25">
      <c r="I1258" s="209"/>
      <c r="J1258" s="209"/>
      <c r="K1258" s="209"/>
      <c r="L1258" s="209"/>
    </row>
    <row r="1259" spans="9:12" x14ac:dyDescent="0.25">
      <c r="I1259" s="209"/>
      <c r="J1259" s="209"/>
      <c r="K1259" s="209"/>
      <c r="L1259" s="209"/>
    </row>
    <row r="1260" spans="9:12" x14ac:dyDescent="0.25">
      <c r="I1260" s="209"/>
      <c r="J1260" s="209"/>
      <c r="K1260" s="209"/>
      <c r="L1260" s="209"/>
    </row>
    <row r="1261" spans="9:12" x14ac:dyDescent="0.25">
      <c r="I1261" s="209"/>
      <c r="J1261" s="209"/>
      <c r="K1261" s="209"/>
      <c r="L1261" s="209"/>
    </row>
    <row r="1262" spans="9:12" x14ac:dyDescent="0.25">
      <c r="I1262" s="209"/>
      <c r="J1262" s="209"/>
      <c r="K1262" s="209"/>
      <c r="L1262" s="209"/>
    </row>
    <row r="1263" spans="9:12" x14ac:dyDescent="0.25">
      <c r="I1263" s="209"/>
      <c r="J1263" s="209"/>
      <c r="K1263" s="209"/>
      <c r="L1263" s="209"/>
    </row>
    <row r="1264" spans="9:12" x14ac:dyDescent="0.25">
      <c r="I1264" s="209"/>
      <c r="J1264" s="209"/>
      <c r="K1264" s="209"/>
      <c r="L1264" s="209"/>
    </row>
    <row r="1265" spans="9:12" x14ac:dyDescent="0.25">
      <c r="I1265" s="209"/>
      <c r="J1265" s="209"/>
      <c r="K1265" s="209"/>
      <c r="L1265" s="209"/>
    </row>
    <row r="1266" spans="9:12" x14ac:dyDescent="0.25">
      <c r="I1266" s="209"/>
      <c r="J1266" s="209"/>
      <c r="K1266" s="209"/>
      <c r="L1266" s="209"/>
    </row>
    <row r="1267" spans="9:12" x14ac:dyDescent="0.25">
      <c r="I1267" s="209"/>
      <c r="J1267" s="209"/>
      <c r="K1267" s="209"/>
      <c r="L1267" s="209"/>
    </row>
    <row r="1268" spans="9:12" x14ac:dyDescent="0.25">
      <c r="I1268" s="209"/>
      <c r="J1268" s="209"/>
      <c r="K1268" s="209"/>
      <c r="L1268" s="209"/>
    </row>
    <row r="1269" spans="9:12" x14ac:dyDescent="0.25">
      <c r="I1269" s="209"/>
      <c r="J1269" s="209"/>
      <c r="K1269" s="209"/>
      <c r="L1269" s="209"/>
    </row>
    <row r="1270" spans="9:12" x14ac:dyDescent="0.25">
      <c r="I1270" s="209"/>
      <c r="J1270" s="209"/>
      <c r="K1270" s="209"/>
      <c r="L1270" s="209"/>
    </row>
    <row r="1271" spans="9:12" x14ac:dyDescent="0.25">
      <c r="I1271" s="209"/>
      <c r="J1271" s="209"/>
      <c r="K1271" s="209"/>
      <c r="L1271" s="209"/>
    </row>
    <row r="1272" spans="9:12" x14ac:dyDescent="0.25">
      <c r="I1272" s="209"/>
      <c r="J1272" s="209"/>
      <c r="K1272" s="209"/>
      <c r="L1272" s="209"/>
    </row>
    <row r="1273" spans="9:12" x14ac:dyDescent="0.25">
      <c r="I1273" s="209"/>
      <c r="J1273" s="209"/>
      <c r="K1273" s="209"/>
      <c r="L1273" s="209"/>
    </row>
    <row r="1274" spans="9:12" x14ac:dyDescent="0.25">
      <c r="I1274" s="209"/>
      <c r="J1274" s="209"/>
      <c r="K1274" s="209"/>
      <c r="L1274" s="209"/>
    </row>
    <row r="1275" spans="9:12" x14ac:dyDescent="0.25">
      <c r="I1275" s="209"/>
      <c r="J1275" s="209"/>
      <c r="K1275" s="209"/>
      <c r="L1275" s="209"/>
    </row>
    <row r="1276" spans="9:12" x14ac:dyDescent="0.25">
      <c r="I1276" s="209"/>
      <c r="J1276" s="209"/>
      <c r="K1276" s="209"/>
      <c r="L1276" s="209"/>
    </row>
    <row r="1277" spans="9:12" x14ac:dyDescent="0.25">
      <c r="I1277" s="209"/>
      <c r="J1277" s="209"/>
      <c r="K1277" s="209"/>
      <c r="L1277" s="209"/>
    </row>
    <row r="1278" spans="9:12" x14ac:dyDescent="0.25">
      <c r="I1278" s="209"/>
      <c r="J1278" s="209"/>
      <c r="K1278" s="209"/>
      <c r="L1278" s="209"/>
    </row>
    <row r="1279" spans="9:12" x14ac:dyDescent="0.25">
      <c r="I1279" s="209"/>
      <c r="J1279" s="209"/>
      <c r="K1279" s="209"/>
      <c r="L1279" s="209"/>
    </row>
    <row r="1280" spans="9:12" x14ac:dyDescent="0.25">
      <c r="I1280" s="209"/>
      <c r="J1280" s="209"/>
      <c r="K1280" s="209"/>
      <c r="L1280" s="209"/>
    </row>
    <row r="1281" spans="9:12" x14ac:dyDescent="0.25">
      <c r="I1281" s="209"/>
      <c r="J1281" s="209"/>
      <c r="K1281" s="209"/>
      <c r="L1281" s="209"/>
    </row>
    <row r="1282" spans="9:12" x14ac:dyDescent="0.25">
      <c r="I1282" s="209"/>
      <c r="J1282" s="209"/>
      <c r="K1282" s="209"/>
      <c r="L1282" s="209"/>
    </row>
    <row r="1283" spans="9:12" x14ac:dyDescent="0.25">
      <c r="I1283" s="209"/>
      <c r="J1283" s="209"/>
      <c r="K1283" s="209"/>
      <c r="L1283" s="209"/>
    </row>
    <row r="1284" spans="9:12" x14ac:dyDescent="0.25">
      <c r="I1284" s="209"/>
      <c r="J1284" s="209"/>
      <c r="K1284" s="209"/>
      <c r="L1284" s="209"/>
    </row>
    <row r="1285" spans="9:12" x14ac:dyDescent="0.25">
      <c r="I1285" s="209"/>
      <c r="J1285" s="209"/>
      <c r="K1285" s="209"/>
      <c r="L1285" s="209"/>
    </row>
    <row r="1286" spans="9:12" x14ac:dyDescent="0.25">
      <c r="I1286" s="209"/>
      <c r="J1286" s="209"/>
      <c r="K1286" s="209"/>
      <c r="L1286" s="209"/>
    </row>
    <row r="1287" spans="9:12" x14ac:dyDescent="0.25">
      <c r="I1287" s="209"/>
      <c r="J1287" s="209"/>
      <c r="K1287" s="209"/>
      <c r="L1287" s="209"/>
    </row>
    <row r="1288" spans="9:12" x14ac:dyDescent="0.25">
      <c r="I1288" s="209"/>
      <c r="J1288" s="209"/>
      <c r="K1288" s="209"/>
      <c r="L1288" s="209"/>
    </row>
    <row r="1289" spans="9:12" x14ac:dyDescent="0.25">
      <c r="I1289" s="209"/>
      <c r="J1289" s="209"/>
      <c r="K1289" s="209"/>
      <c r="L1289" s="209"/>
    </row>
    <row r="1290" spans="9:12" x14ac:dyDescent="0.25">
      <c r="I1290" s="209"/>
      <c r="J1290" s="209"/>
      <c r="K1290" s="209"/>
      <c r="L1290" s="209"/>
    </row>
    <row r="1291" spans="9:12" x14ac:dyDescent="0.25">
      <c r="I1291" s="209"/>
      <c r="J1291" s="209"/>
      <c r="K1291" s="209"/>
      <c r="L1291" s="209"/>
    </row>
    <row r="1292" spans="9:12" x14ac:dyDescent="0.25">
      <c r="I1292" s="209"/>
      <c r="J1292" s="209"/>
      <c r="K1292" s="209"/>
      <c r="L1292" s="209"/>
    </row>
    <row r="1293" spans="9:12" x14ac:dyDescent="0.25">
      <c r="I1293" s="209"/>
      <c r="J1293" s="209"/>
      <c r="K1293" s="209"/>
      <c r="L1293" s="209"/>
    </row>
    <row r="1294" spans="9:12" x14ac:dyDescent="0.25">
      <c r="I1294" s="209"/>
      <c r="J1294" s="209"/>
      <c r="K1294" s="209"/>
      <c r="L1294" s="209"/>
    </row>
    <row r="1295" spans="9:12" x14ac:dyDescent="0.25">
      <c r="I1295" s="209"/>
      <c r="J1295" s="209"/>
      <c r="K1295" s="209"/>
      <c r="L1295" s="209"/>
    </row>
    <row r="1296" spans="9:12" x14ac:dyDescent="0.25">
      <c r="I1296" s="209"/>
      <c r="J1296" s="209"/>
      <c r="K1296" s="209"/>
      <c r="L1296" s="209"/>
    </row>
    <row r="1297" spans="9:12" x14ac:dyDescent="0.25">
      <c r="I1297" s="209"/>
      <c r="J1297" s="209"/>
      <c r="K1297" s="209"/>
      <c r="L1297" s="209"/>
    </row>
    <row r="1298" spans="9:12" x14ac:dyDescent="0.25">
      <c r="I1298" s="209"/>
      <c r="J1298" s="209"/>
      <c r="K1298" s="209"/>
      <c r="L1298" s="209"/>
    </row>
    <row r="1299" spans="9:12" x14ac:dyDescent="0.25">
      <c r="I1299" s="209"/>
      <c r="J1299" s="209"/>
      <c r="K1299" s="209"/>
      <c r="L1299" s="209"/>
    </row>
    <row r="1300" spans="9:12" x14ac:dyDescent="0.25">
      <c r="I1300" s="209"/>
      <c r="J1300" s="209"/>
      <c r="K1300" s="209"/>
      <c r="L1300" s="209"/>
    </row>
    <row r="1301" spans="9:12" x14ac:dyDescent="0.25">
      <c r="I1301" s="209"/>
      <c r="J1301" s="209"/>
      <c r="K1301" s="209"/>
      <c r="L1301" s="209"/>
    </row>
    <row r="1302" spans="9:12" x14ac:dyDescent="0.25">
      <c r="I1302" s="209"/>
      <c r="J1302" s="209"/>
      <c r="K1302" s="209"/>
      <c r="L1302" s="209"/>
    </row>
    <row r="1303" spans="9:12" x14ac:dyDescent="0.25">
      <c r="I1303" s="209"/>
      <c r="J1303" s="209"/>
      <c r="K1303" s="209"/>
      <c r="L1303" s="209"/>
    </row>
    <row r="1304" spans="9:12" x14ac:dyDescent="0.25">
      <c r="I1304" s="209"/>
      <c r="J1304" s="209"/>
      <c r="K1304" s="209"/>
      <c r="L1304" s="209"/>
    </row>
    <row r="1305" spans="9:12" x14ac:dyDescent="0.25">
      <c r="I1305" s="209"/>
      <c r="J1305" s="209"/>
      <c r="K1305" s="209"/>
      <c r="L1305" s="209"/>
    </row>
    <row r="1306" spans="9:12" x14ac:dyDescent="0.25">
      <c r="I1306" s="209"/>
      <c r="J1306" s="209"/>
      <c r="K1306" s="209"/>
      <c r="L1306" s="209"/>
    </row>
    <row r="1307" spans="9:12" x14ac:dyDescent="0.25">
      <c r="I1307" s="209"/>
      <c r="J1307" s="209"/>
      <c r="K1307" s="209"/>
      <c r="L1307" s="209"/>
    </row>
    <row r="1308" spans="9:12" x14ac:dyDescent="0.25">
      <c r="I1308" s="209"/>
      <c r="J1308" s="209"/>
      <c r="K1308" s="209"/>
      <c r="L1308" s="209"/>
    </row>
    <row r="1309" spans="9:12" x14ac:dyDescent="0.25">
      <c r="I1309" s="209"/>
      <c r="J1309" s="209"/>
      <c r="K1309" s="209"/>
      <c r="L1309" s="209"/>
    </row>
    <row r="1310" spans="9:12" x14ac:dyDescent="0.25">
      <c r="I1310" s="209"/>
      <c r="J1310" s="209"/>
      <c r="K1310" s="209"/>
      <c r="L1310" s="209"/>
    </row>
    <row r="1311" spans="9:12" x14ac:dyDescent="0.25">
      <c r="I1311" s="209"/>
      <c r="J1311" s="209"/>
      <c r="K1311" s="209"/>
      <c r="L1311" s="209"/>
    </row>
    <row r="1312" spans="9:12" x14ac:dyDescent="0.25">
      <c r="I1312" s="209"/>
      <c r="J1312" s="209"/>
      <c r="K1312" s="209"/>
      <c r="L1312" s="209"/>
    </row>
    <row r="1313" spans="9:12" x14ac:dyDescent="0.25">
      <c r="I1313" s="209"/>
      <c r="J1313" s="209"/>
      <c r="K1313" s="209"/>
      <c r="L1313" s="209"/>
    </row>
    <row r="1314" spans="9:12" x14ac:dyDescent="0.25">
      <c r="I1314" s="209"/>
      <c r="J1314" s="209"/>
      <c r="K1314" s="209"/>
      <c r="L1314" s="209"/>
    </row>
    <row r="1315" spans="9:12" x14ac:dyDescent="0.25">
      <c r="I1315" s="209"/>
      <c r="J1315" s="209"/>
      <c r="K1315" s="209"/>
      <c r="L1315" s="209"/>
    </row>
    <row r="1316" spans="9:12" x14ac:dyDescent="0.25">
      <c r="I1316" s="209"/>
      <c r="J1316" s="209"/>
      <c r="K1316" s="209"/>
      <c r="L1316" s="209"/>
    </row>
    <row r="1317" spans="9:12" x14ac:dyDescent="0.25">
      <c r="I1317" s="209"/>
      <c r="J1317" s="209"/>
      <c r="K1317" s="209"/>
      <c r="L1317" s="209"/>
    </row>
    <row r="1318" spans="9:12" x14ac:dyDescent="0.25">
      <c r="I1318" s="209"/>
      <c r="J1318" s="209"/>
      <c r="K1318" s="209"/>
      <c r="L1318" s="209"/>
    </row>
    <row r="1319" spans="9:12" x14ac:dyDescent="0.25">
      <c r="I1319" s="209"/>
      <c r="J1319" s="209"/>
      <c r="K1319" s="209"/>
      <c r="L1319" s="209"/>
    </row>
    <row r="1320" spans="9:12" x14ac:dyDescent="0.25">
      <c r="I1320" s="209"/>
      <c r="J1320" s="209"/>
      <c r="K1320" s="209"/>
      <c r="L1320" s="209"/>
    </row>
    <row r="1321" spans="9:12" x14ac:dyDescent="0.25">
      <c r="I1321" s="209"/>
      <c r="J1321" s="209"/>
      <c r="K1321" s="209"/>
      <c r="L1321" s="209"/>
    </row>
    <row r="1322" spans="9:12" x14ac:dyDescent="0.25">
      <c r="I1322" s="209"/>
      <c r="J1322" s="209"/>
      <c r="K1322" s="209"/>
      <c r="L1322" s="209"/>
    </row>
    <row r="1323" spans="9:12" x14ac:dyDescent="0.25">
      <c r="I1323" s="209"/>
      <c r="J1323" s="209"/>
      <c r="K1323" s="209"/>
      <c r="L1323" s="209"/>
    </row>
    <row r="1324" spans="9:12" x14ac:dyDescent="0.25">
      <c r="I1324" s="209"/>
      <c r="J1324" s="209"/>
      <c r="K1324" s="209"/>
      <c r="L1324" s="209"/>
    </row>
    <row r="1325" spans="9:12" x14ac:dyDescent="0.25">
      <c r="I1325" s="209"/>
      <c r="J1325" s="209"/>
      <c r="K1325" s="209"/>
      <c r="L1325" s="209"/>
    </row>
    <row r="1326" spans="9:12" x14ac:dyDescent="0.25">
      <c r="I1326" s="209"/>
      <c r="J1326" s="209"/>
      <c r="K1326" s="209"/>
      <c r="L1326" s="209"/>
    </row>
    <row r="1327" spans="9:12" x14ac:dyDescent="0.25">
      <c r="I1327" s="209"/>
      <c r="J1327" s="209"/>
      <c r="K1327" s="209"/>
      <c r="L1327" s="209"/>
    </row>
    <row r="1328" spans="9:12" x14ac:dyDescent="0.25">
      <c r="I1328" s="209"/>
      <c r="J1328" s="209"/>
      <c r="K1328" s="209"/>
      <c r="L1328" s="209"/>
    </row>
    <row r="1329" spans="9:12" x14ac:dyDescent="0.25">
      <c r="I1329" s="209"/>
      <c r="J1329" s="209"/>
      <c r="K1329" s="209"/>
      <c r="L1329" s="209"/>
    </row>
    <row r="1330" spans="9:12" x14ac:dyDescent="0.25">
      <c r="I1330" s="209"/>
      <c r="J1330" s="209"/>
      <c r="K1330" s="209"/>
      <c r="L1330" s="209"/>
    </row>
    <row r="1331" spans="9:12" x14ac:dyDescent="0.25">
      <c r="I1331" s="209"/>
      <c r="J1331" s="209"/>
      <c r="K1331" s="209"/>
      <c r="L1331" s="209"/>
    </row>
    <row r="1332" spans="9:12" x14ac:dyDescent="0.25">
      <c r="I1332" s="209"/>
      <c r="J1332" s="209"/>
      <c r="K1332" s="209"/>
      <c r="L1332" s="209"/>
    </row>
    <row r="1333" spans="9:12" x14ac:dyDescent="0.25">
      <c r="I1333" s="209"/>
      <c r="J1333" s="209"/>
      <c r="K1333" s="209"/>
      <c r="L1333" s="209"/>
    </row>
    <row r="1334" spans="9:12" x14ac:dyDescent="0.25">
      <c r="I1334" s="209"/>
      <c r="J1334" s="209"/>
      <c r="K1334" s="209"/>
      <c r="L1334" s="209"/>
    </row>
    <row r="1335" spans="9:12" x14ac:dyDescent="0.25">
      <c r="I1335" s="209"/>
      <c r="J1335" s="209"/>
      <c r="K1335" s="209"/>
      <c r="L1335" s="209"/>
    </row>
    <row r="1336" spans="9:12" x14ac:dyDescent="0.25">
      <c r="I1336" s="209"/>
      <c r="J1336" s="209"/>
      <c r="K1336" s="209"/>
      <c r="L1336" s="209"/>
    </row>
    <row r="1337" spans="9:12" x14ac:dyDescent="0.25">
      <c r="I1337" s="209"/>
      <c r="J1337" s="209"/>
      <c r="K1337" s="209"/>
      <c r="L1337" s="209"/>
    </row>
    <row r="1338" spans="9:12" x14ac:dyDescent="0.25">
      <c r="I1338" s="209"/>
      <c r="J1338" s="209"/>
      <c r="K1338" s="209"/>
      <c r="L1338" s="209"/>
    </row>
    <row r="1339" spans="9:12" x14ac:dyDescent="0.25">
      <c r="I1339" s="209"/>
      <c r="J1339" s="209"/>
      <c r="K1339" s="209"/>
      <c r="L1339" s="209"/>
    </row>
    <row r="1340" spans="9:12" x14ac:dyDescent="0.25">
      <c r="I1340" s="209"/>
      <c r="J1340" s="209"/>
      <c r="K1340" s="209"/>
      <c r="L1340" s="209"/>
    </row>
    <row r="1341" spans="9:12" x14ac:dyDescent="0.25">
      <c r="I1341" s="209"/>
      <c r="J1341" s="209"/>
      <c r="K1341" s="209"/>
      <c r="L1341" s="209"/>
    </row>
    <row r="1342" spans="9:12" x14ac:dyDescent="0.25">
      <c r="I1342" s="209"/>
      <c r="J1342" s="209"/>
      <c r="K1342" s="209"/>
      <c r="L1342" s="209"/>
    </row>
    <row r="1343" spans="9:12" x14ac:dyDescent="0.25">
      <c r="I1343" s="209"/>
      <c r="J1343" s="209"/>
      <c r="K1343" s="209"/>
      <c r="L1343" s="209"/>
    </row>
    <row r="1344" spans="9:12" x14ac:dyDescent="0.25">
      <c r="I1344" s="209"/>
      <c r="J1344" s="209"/>
      <c r="K1344" s="209"/>
      <c r="L1344" s="209"/>
    </row>
    <row r="1345" spans="9:12" x14ac:dyDescent="0.25">
      <c r="I1345" s="209"/>
      <c r="J1345" s="209"/>
      <c r="K1345" s="209"/>
      <c r="L1345" s="209"/>
    </row>
    <row r="1346" spans="9:12" x14ac:dyDescent="0.25">
      <c r="I1346" s="209"/>
      <c r="J1346" s="209"/>
      <c r="K1346" s="209"/>
      <c r="L1346" s="209"/>
    </row>
    <row r="1347" spans="9:12" x14ac:dyDescent="0.25">
      <c r="I1347" s="209"/>
      <c r="J1347" s="209"/>
      <c r="K1347" s="209"/>
      <c r="L1347" s="209"/>
    </row>
    <row r="1348" spans="9:12" x14ac:dyDescent="0.25">
      <c r="I1348" s="209"/>
      <c r="J1348" s="209"/>
      <c r="K1348" s="209"/>
      <c r="L1348" s="209"/>
    </row>
    <row r="1349" spans="9:12" x14ac:dyDescent="0.25">
      <c r="I1349" s="209"/>
      <c r="J1349" s="209"/>
      <c r="K1349" s="209"/>
      <c r="L1349" s="209"/>
    </row>
    <row r="1350" spans="9:12" x14ac:dyDescent="0.25">
      <c r="I1350" s="209"/>
      <c r="J1350" s="209"/>
      <c r="K1350" s="209"/>
      <c r="L1350" s="209"/>
    </row>
    <row r="1351" spans="9:12" x14ac:dyDescent="0.25">
      <c r="I1351" s="209"/>
      <c r="J1351" s="209"/>
      <c r="K1351" s="209"/>
      <c r="L1351" s="209"/>
    </row>
    <row r="1352" spans="9:12" x14ac:dyDescent="0.25">
      <c r="I1352" s="209"/>
      <c r="J1352" s="209"/>
      <c r="K1352" s="209"/>
      <c r="L1352" s="209"/>
    </row>
    <row r="1353" spans="9:12" x14ac:dyDescent="0.25">
      <c r="I1353" s="209"/>
      <c r="J1353" s="209"/>
      <c r="K1353" s="209"/>
      <c r="L1353" s="209"/>
    </row>
  </sheetData>
  <sheetProtection algorithmName="SHA-512" hashValue="3/37hfuPHaPPFYAM7845wXzLwFYxUcWM7WiIMfGIxJf1GsGIVERjFOIOtVmpQYQjcLQhkW6W87+VqcmwpJhv9Q==" saltValue="hLK9nUKC8O6+0vLz74jukA==" spinCount="100000" sheet="1" objects="1" scenarios="1"/>
  <mergeCells count="24">
    <mergeCell ref="H83:J83"/>
    <mergeCell ref="A10:I10"/>
    <mergeCell ref="J5:L5"/>
    <mergeCell ref="J6:L6"/>
    <mergeCell ref="J7:L7"/>
    <mergeCell ref="J8:L8"/>
    <mergeCell ref="J9:L9"/>
    <mergeCell ref="B11:B12"/>
    <mergeCell ref="D11:D12"/>
    <mergeCell ref="A1:L1"/>
    <mergeCell ref="A2:L2"/>
    <mergeCell ref="A11:A12"/>
    <mergeCell ref="C11:C12"/>
    <mergeCell ref="E11:E12"/>
    <mergeCell ref="J10:L10"/>
    <mergeCell ref="A7:D7"/>
    <mergeCell ref="A6:D6"/>
    <mergeCell ref="A3:L3"/>
    <mergeCell ref="A4:L4"/>
    <mergeCell ref="E5:I5"/>
    <mergeCell ref="E6:I6"/>
    <mergeCell ref="E7:I7"/>
    <mergeCell ref="E8:I8"/>
    <mergeCell ref="E9:I9"/>
  </mergeCell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7A5-E002-4306-A7E5-82DF665B0A6A}">
  <sheetPr codeName="Sheet5"/>
  <dimension ref="A1:N25"/>
  <sheetViews>
    <sheetView topLeftCell="F1" workbookViewId="0">
      <selection activeCell="A3" sqref="A3:L3"/>
    </sheetView>
  </sheetViews>
  <sheetFormatPr defaultColWidth="9.140625" defaultRowHeight="15" x14ac:dyDescent="0.25"/>
  <cols>
    <col min="1" max="1" width="4.42578125" style="1" customWidth="1"/>
    <col min="2" max="2" width="12.140625" style="3" customWidth="1"/>
    <col min="3" max="3" width="10.5703125" style="1" customWidth="1"/>
    <col min="4" max="4" width="17.7109375" style="1" customWidth="1"/>
    <col min="5" max="5" width="9.140625" style="3"/>
    <col min="6" max="6" width="20" style="1" customWidth="1"/>
    <col min="7" max="7" width="80.85546875" style="1" customWidth="1"/>
    <col min="8" max="8" width="9.140625" style="3"/>
    <col min="9" max="9" width="12.42578125" style="1" customWidth="1"/>
    <col min="10" max="10" width="18.140625" style="1" customWidth="1"/>
    <col min="11" max="11" width="20.28515625" style="1" customWidth="1"/>
    <col min="12" max="12" width="19.28515625" style="1" customWidth="1"/>
    <col min="13" max="13" width="14.7109375" style="1" customWidth="1"/>
    <col min="14" max="14" width="4.42578125" style="1" customWidth="1"/>
    <col min="15" max="16384" width="9.140625" style="1"/>
  </cols>
  <sheetData>
    <row r="1" spans="1:14" ht="20.25" x14ac:dyDescent="0.25">
      <c r="A1" s="269" t="s">
        <v>0</v>
      </c>
      <c r="B1" s="269"/>
      <c r="C1" s="269"/>
      <c r="D1" s="269"/>
      <c r="E1" s="269"/>
      <c r="F1" s="269"/>
      <c r="G1" s="269"/>
      <c r="H1" s="269"/>
      <c r="I1" s="269"/>
      <c r="J1" s="269"/>
      <c r="K1" s="269"/>
      <c r="L1" s="269"/>
      <c r="M1" s="269"/>
      <c r="N1" s="7"/>
    </row>
    <row r="2" spans="1:14" ht="20.25" x14ac:dyDescent="0.25">
      <c r="A2" s="269" t="s">
        <v>1</v>
      </c>
      <c r="B2" s="269"/>
      <c r="C2" s="269"/>
      <c r="D2" s="269"/>
      <c r="E2" s="269"/>
      <c r="F2" s="269"/>
      <c r="G2" s="269"/>
      <c r="H2" s="269"/>
      <c r="I2" s="269"/>
      <c r="J2" s="269"/>
      <c r="K2" s="269"/>
      <c r="L2" s="269"/>
      <c r="M2" s="269"/>
      <c r="N2" s="7"/>
    </row>
    <row r="3" spans="1:14" s="5" customFormat="1" ht="18" x14ac:dyDescent="0.25">
      <c r="A3" s="270" t="s">
        <v>27</v>
      </c>
      <c r="B3" s="271"/>
      <c r="C3" s="271"/>
      <c r="D3" s="271"/>
      <c r="E3" s="271"/>
      <c r="F3" s="271"/>
      <c r="G3" s="271"/>
      <c r="H3" s="271"/>
      <c r="I3" s="271"/>
      <c r="J3" s="271"/>
      <c r="K3" s="271"/>
      <c r="L3" s="272"/>
    </row>
    <row r="4" spans="1:14" s="5" customFormat="1" x14ac:dyDescent="0.25">
      <c r="A4" s="2" t="s">
        <v>2</v>
      </c>
      <c r="B4" s="8"/>
      <c r="C4" s="8"/>
      <c r="D4" s="8"/>
      <c r="E4" s="8"/>
      <c r="F4" s="8"/>
      <c r="G4" s="43" t="e">
        <f>#REF!</f>
        <v>#REF!</v>
      </c>
      <c r="H4" s="8"/>
      <c r="I4" s="8"/>
      <c r="J4" s="273" t="s">
        <v>3</v>
      </c>
      <c r="K4" s="273"/>
      <c r="L4" s="273"/>
    </row>
    <row r="5" spans="1:14" s="5" customFormat="1" x14ac:dyDescent="0.25">
      <c r="A5" s="2" t="s">
        <v>28</v>
      </c>
      <c r="B5" s="8"/>
      <c r="C5" s="274"/>
      <c r="D5" s="274"/>
      <c r="E5" s="275"/>
      <c r="F5" s="275"/>
      <c r="G5" s="275"/>
      <c r="H5" s="275"/>
      <c r="I5" s="275"/>
      <c r="J5" s="273" t="s">
        <v>4</v>
      </c>
      <c r="K5" s="273"/>
      <c r="L5" s="273"/>
    </row>
    <row r="6" spans="1:14" s="5" customFormat="1" x14ac:dyDescent="0.25">
      <c r="A6" s="2" t="s">
        <v>29</v>
      </c>
      <c r="B6" s="9"/>
      <c r="C6" s="274"/>
      <c r="D6" s="274"/>
      <c r="E6" s="275"/>
      <c r="F6" s="275"/>
      <c r="G6" s="275"/>
      <c r="H6" s="275"/>
      <c r="I6" s="275"/>
      <c r="J6" s="273" t="s">
        <v>6</v>
      </c>
      <c r="K6" s="273"/>
      <c r="L6" s="273"/>
    </row>
    <row r="7" spans="1:14" s="5" customFormat="1" x14ac:dyDescent="0.25">
      <c r="A7" s="10"/>
      <c r="B7" s="10"/>
      <c r="C7" s="274"/>
      <c r="D7" s="274"/>
      <c r="E7" s="275"/>
      <c r="F7" s="275"/>
      <c r="G7" s="275"/>
      <c r="H7" s="275"/>
      <c r="I7" s="275"/>
      <c r="J7" s="8" t="s">
        <v>7</v>
      </c>
      <c r="K7" s="11"/>
      <c r="L7" s="11"/>
    </row>
    <row r="8" spans="1:14" s="5" customFormat="1" x14ac:dyDescent="0.25">
      <c r="A8" s="10"/>
      <c r="B8" s="10"/>
      <c r="C8" s="274"/>
      <c r="D8" s="274"/>
      <c r="E8" s="275"/>
      <c r="F8" s="275"/>
      <c r="G8" s="275"/>
      <c r="H8" s="275"/>
      <c r="I8" s="275"/>
      <c r="J8" s="8" t="s">
        <v>8</v>
      </c>
      <c r="K8" s="11"/>
      <c r="L8" s="11"/>
    </row>
    <row r="9" spans="1:14" s="5" customFormat="1" x14ac:dyDescent="0.25">
      <c r="A9" s="276"/>
      <c r="B9" s="276"/>
      <c r="C9" s="276"/>
      <c r="D9" s="276"/>
      <c r="E9" s="276"/>
      <c r="F9" s="276"/>
      <c r="G9" s="276"/>
      <c r="H9" s="276"/>
      <c r="I9" s="276"/>
      <c r="J9" s="8" t="s">
        <v>9</v>
      </c>
      <c r="K9" s="11"/>
      <c r="L9" s="11"/>
    </row>
    <row r="10" spans="1:14" s="5" customFormat="1" ht="20.25" x14ac:dyDescent="0.25">
      <c r="A10" s="266" t="s">
        <v>30</v>
      </c>
      <c r="B10" s="267"/>
      <c r="C10" s="267"/>
      <c r="D10" s="267"/>
      <c r="E10" s="267"/>
      <c r="F10" s="267"/>
      <c r="G10" s="267"/>
      <c r="H10" s="267"/>
      <c r="I10" s="267"/>
      <c r="J10" s="267"/>
      <c r="K10" s="267"/>
      <c r="L10" s="268"/>
    </row>
    <row r="11" spans="1:14" s="13" customFormat="1" x14ac:dyDescent="0.25">
      <c r="A11" s="260" t="s">
        <v>10</v>
      </c>
      <c r="B11" s="260" t="s">
        <v>31</v>
      </c>
      <c r="C11" s="12" t="s">
        <v>11</v>
      </c>
      <c r="D11" s="264" t="s">
        <v>12</v>
      </c>
      <c r="E11" s="264" t="s">
        <v>13</v>
      </c>
      <c r="F11" s="264" t="s">
        <v>15</v>
      </c>
      <c r="G11" s="260" t="s">
        <v>32</v>
      </c>
      <c r="H11" s="260" t="s">
        <v>16</v>
      </c>
      <c r="I11" s="260" t="s">
        <v>17</v>
      </c>
      <c r="J11" s="260" t="s">
        <v>33</v>
      </c>
      <c r="K11" s="260" t="s">
        <v>34</v>
      </c>
      <c r="L11" s="260" t="s">
        <v>35</v>
      </c>
    </row>
    <row r="12" spans="1:14" s="13" customFormat="1" ht="45" x14ac:dyDescent="0.25">
      <c r="A12" s="260"/>
      <c r="B12" s="260"/>
      <c r="C12" s="12" t="s">
        <v>14</v>
      </c>
      <c r="D12" s="265"/>
      <c r="E12" s="265"/>
      <c r="F12" s="265"/>
      <c r="G12" s="260"/>
      <c r="H12" s="260"/>
      <c r="I12" s="260"/>
      <c r="J12" s="260"/>
      <c r="K12" s="260"/>
      <c r="L12" s="260"/>
    </row>
    <row r="13" spans="1:14" s="5" customFormat="1" x14ac:dyDescent="0.25">
      <c r="A13" s="14">
        <v>1</v>
      </c>
      <c r="B13" s="12">
        <v>2</v>
      </c>
      <c r="C13" s="12">
        <v>3</v>
      </c>
      <c r="D13" s="12">
        <v>4</v>
      </c>
      <c r="E13" s="12">
        <v>5</v>
      </c>
      <c r="F13" s="15">
        <v>6</v>
      </c>
      <c r="G13" s="15">
        <v>7</v>
      </c>
      <c r="H13" s="15">
        <v>8</v>
      </c>
      <c r="I13" s="15">
        <v>9</v>
      </c>
      <c r="J13" s="15">
        <v>10</v>
      </c>
      <c r="K13" s="16">
        <v>11</v>
      </c>
      <c r="L13" s="17">
        <v>12</v>
      </c>
    </row>
    <row r="14" spans="1:14" s="5" customFormat="1" ht="15.75" x14ac:dyDescent="0.25">
      <c r="A14" s="14"/>
      <c r="B14" s="14"/>
      <c r="C14" s="12"/>
      <c r="D14" s="12"/>
      <c r="E14" s="12"/>
      <c r="F14" s="12"/>
      <c r="G14" s="38" t="s">
        <v>36</v>
      </c>
      <c r="H14" s="15"/>
      <c r="I14" s="15"/>
      <c r="J14" s="15"/>
      <c r="K14" s="15"/>
      <c r="L14" s="16"/>
    </row>
    <row r="15" spans="1:14" ht="31.5" x14ac:dyDescent="0.25">
      <c r="A15" s="18" t="s">
        <v>37</v>
      </c>
      <c r="B15" s="25" t="s">
        <v>38</v>
      </c>
      <c r="C15" s="19">
        <v>995428</v>
      </c>
      <c r="D15" s="41"/>
      <c r="E15" s="21">
        <v>0.18</v>
      </c>
      <c r="F15" s="22"/>
      <c r="G15" s="40" t="s">
        <v>39</v>
      </c>
      <c r="H15" s="19" t="s">
        <v>21</v>
      </c>
      <c r="I15" s="19">
        <v>88.5</v>
      </c>
      <c r="J15" s="23"/>
      <c r="K15" s="24">
        <f t="shared" ref="K15:K20" si="0">I15*J15</f>
        <v>0</v>
      </c>
      <c r="L15" s="24">
        <f t="shared" ref="L15:L20" si="1">IF(ISBLANK(F15),E15*K15,F15*K15)</f>
        <v>0</v>
      </c>
    </row>
    <row r="16" spans="1:14" ht="30" x14ac:dyDescent="0.25">
      <c r="A16" s="18" t="s">
        <v>40</v>
      </c>
      <c r="B16" s="25" t="s">
        <v>38</v>
      </c>
      <c r="C16" s="39">
        <v>995424</v>
      </c>
      <c r="D16" s="42"/>
      <c r="E16" s="21">
        <v>0.18</v>
      </c>
      <c r="F16" s="22"/>
      <c r="G16" s="40" t="s">
        <v>41</v>
      </c>
      <c r="H16" s="19" t="s">
        <v>42</v>
      </c>
      <c r="I16" s="19">
        <v>124.5</v>
      </c>
      <c r="J16" s="23"/>
      <c r="K16" s="24">
        <f t="shared" si="0"/>
        <v>0</v>
      </c>
      <c r="L16" s="24">
        <f t="shared" si="1"/>
        <v>0</v>
      </c>
    </row>
    <row r="17" spans="1:12" ht="30" x14ac:dyDescent="0.25">
      <c r="A17" s="18" t="s">
        <v>37</v>
      </c>
      <c r="B17" s="25" t="s">
        <v>38</v>
      </c>
      <c r="C17" s="19">
        <v>995428</v>
      </c>
      <c r="D17" s="20"/>
      <c r="E17" s="21">
        <v>0.18</v>
      </c>
      <c r="F17" s="22"/>
      <c r="G17" s="40" t="s">
        <v>43</v>
      </c>
      <c r="H17" s="35" t="s">
        <v>21</v>
      </c>
      <c r="I17" s="19">
        <v>285.83</v>
      </c>
      <c r="J17" s="36"/>
      <c r="K17" s="24">
        <f t="shared" si="0"/>
        <v>0</v>
      </c>
      <c r="L17" s="24">
        <f t="shared" si="1"/>
        <v>0</v>
      </c>
    </row>
    <row r="18" spans="1:12" ht="29.25" customHeight="1" x14ac:dyDescent="0.25">
      <c r="A18" s="18" t="s">
        <v>40</v>
      </c>
      <c r="B18" s="25" t="s">
        <v>38</v>
      </c>
      <c r="C18" s="19">
        <v>995428</v>
      </c>
      <c r="D18" s="20"/>
      <c r="E18" s="21">
        <v>0.18</v>
      </c>
      <c r="F18" s="22"/>
      <c r="G18" s="40" t="s">
        <v>44</v>
      </c>
      <c r="H18" s="35" t="s">
        <v>21</v>
      </c>
      <c r="I18" s="19">
        <v>285.83</v>
      </c>
      <c r="J18" s="36"/>
      <c r="K18" s="24">
        <f t="shared" si="0"/>
        <v>0</v>
      </c>
      <c r="L18" s="24">
        <f t="shared" si="1"/>
        <v>0</v>
      </c>
    </row>
    <row r="19" spans="1:12" ht="30" x14ac:dyDescent="0.25">
      <c r="A19" s="18" t="s">
        <v>45</v>
      </c>
      <c r="B19" s="25" t="s">
        <v>38</v>
      </c>
      <c r="C19" s="19">
        <v>995433</v>
      </c>
      <c r="D19" s="20"/>
      <c r="E19" s="21">
        <v>0.18</v>
      </c>
      <c r="F19" s="22"/>
      <c r="G19" s="40" t="s">
        <v>46</v>
      </c>
      <c r="H19" s="35" t="s">
        <v>47</v>
      </c>
      <c r="I19" s="19">
        <v>100</v>
      </c>
      <c r="J19" s="36"/>
      <c r="K19" s="24">
        <f t="shared" si="0"/>
        <v>0</v>
      </c>
      <c r="L19" s="24">
        <f t="shared" si="1"/>
        <v>0</v>
      </c>
    </row>
    <row r="20" spans="1:12" ht="30" x14ac:dyDescent="0.25">
      <c r="A20" s="18" t="s">
        <v>48</v>
      </c>
      <c r="B20" s="25" t="s">
        <v>38</v>
      </c>
      <c r="C20" s="19">
        <v>995424</v>
      </c>
      <c r="D20" s="20"/>
      <c r="E20" s="21">
        <v>0.18</v>
      </c>
      <c r="F20" s="22"/>
      <c r="G20" s="40" t="s">
        <v>49</v>
      </c>
      <c r="H20" s="37" t="s">
        <v>50</v>
      </c>
      <c r="I20" s="34">
        <v>14.5</v>
      </c>
      <c r="J20" s="36"/>
      <c r="K20" s="24">
        <f t="shared" si="0"/>
        <v>0</v>
      </c>
      <c r="L20" s="24">
        <f t="shared" si="1"/>
        <v>0</v>
      </c>
    </row>
    <row r="21" spans="1:12" x14ac:dyDescent="0.25">
      <c r="A21" s="26"/>
      <c r="B21" s="27"/>
      <c r="C21" s="26"/>
      <c r="D21" s="26"/>
      <c r="E21" s="28"/>
      <c r="F21" s="26"/>
      <c r="G21" s="26"/>
      <c r="H21" s="261" t="s">
        <v>51</v>
      </c>
      <c r="I21" s="262"/>
      <c r="J21" s="263"/>
      <c r="K21" s="29">
        <f>SUM(K15:K20)</f>
        <v>0</v>
      </c>
      <c r="L21" s="29">
        <f>SUM(L15:L20)</f>
        <v>0</v>
      </c>
    </row>
    <row r="23" spans="1:12" x14ac:dyDescent="0.25">
      <c r="A23" s="30" t="s">
        <v>22</v>
      </c>
      <c r="B23" s="30"/>
      <c r="C23" s="30"/>
      <c r="D23" s="30"/>
      <c r="E23" s="4"/>
      <c r="F23" s="31"/>
      <c r="G23" s="31"/>
      <c r="H23" s="6"/>
      <c r="I23" s="31"/>
      <c r="J23" s="5"/>
      <c r="K23" s="31"/>
    </row>
    <row r="24" spans="1:12" x14ac:dyDescent="0.25">
      <c r="A24" s="6" t="s">
        <v>23</v>
      </c>
      <c r="B24" s="31"/>
      <c r="C24" s="31"/>
      <c r="D24" s="31"/>
      <c r="E24" s="32"/>
      <c r="F24" s="5"/>
      <c r="G24" s="5"/>
      <c r="H24" s="6" t="s">
        <v>24</v>
      </c>
      <c r="I24" s="31"/>
      <c r="K24" s="5"/>
    </row>
    <row r="25" spans="1:12" x14ac:dyDescent="0.25">
      <c r="A25" s="6" t="s">
        <v>25</v>
      </c>
      <c r="B25" s="31"/>
      <c r="C25" s="31"/>
      <c r="D25" s="31"/>
      <c r="E25" s="32"/>
      <c r="F25" s="5"/>
      <c r="G25" s="5"/>
      <c r="H25" s="6" t="s">
        <v>26</v>
      </c>
      <c r="I25" s="31"/>
      <c r="K25" s="5"/>
      <c r="L25" s="33"/>
    </row>
  </sheetData>
  <sheetProtection algorithmName="SHA-512" hashValue="zvto+rV4muLkiFCeB4D3GEXqiKUIGjbQgFcLtmeV/5Z1FttvhOucELODhvfjeM3CTr3ylrweVOPwrGx1zGAYOQ==" saltValue="hOkVP35A52RSb3zu9BeAxQ==" spinCount="100000" sheet="1" objects="1" scenarios="1"/>
  <mergeCells count="24">
    <mergeCell ref="A10:L10"/>
    <mergeCell ref="A1:M1"/>
    <mergeCell ref="A2:M2"/>
    <mergeCell ref="A3:L3"/>
    <mergeCell ref="J4:L4"/>
    <mergeCell ref="C5:I5"/>
    <mergeCell ref="J5:L5"/>
    <mergeCell ref="C6:I6"/>
    <mergeCell ref="J6:L6"/>
    <mergeCell ref="C7:I7"/>
    <mergeCell ref="C8:I8"/>
    <mergeCell ref="A9:I9"/>
    <mergeCell ref="K11:K12"/>
    <mergeCell ref="L11:L12"/>
    <mergeCell ref="H21:J21"/>
    <mergeCell ref="A11:A12"/>
    <mergeCell ref="B11:B12"/>
    <mergeCell ref="D11:D12"/>
    <mergeCell ref="E11:E12"/>
    <mergeCell ref="F11:F12"/>
    <mergeCell ref="G11:G12"/>
    <mergeCell ref="H11:H12"/>
    <mergeCell ref="I11:I12"/>
    <mergeCell ref="J11:J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31EB-6D82-452F-A762-E441F97A90B9}">
  <sheetPr codeName="Sheet6">
    <tabColor rgb="FF7030A0"/>
  </sheetPr>
  <dimension ref="A1:IK90"/>
  <sheetViews>
    <sheetView topLeftCell="A68" zoomScaleNormal="100" zoomScaleSheetLayoutView="85" workbookViewId="0">
      <selection activeCell="E84" sqref="E84"/>
    </sheetView>
  </sheetViews>
  <sheetFormatPr defaultColWidth="9.140625" defaultRowHeight="12.75" x14ac:dyDescent="0.25"/>
  <cols>
    <col min="1" max="1" width="5.5703125" style="84" customWidth="1"/>
    <col min="2" max="2" width="73.140625" style="71" customWidth="1"/>
    <col min="3" max="3" width="9.140625" style="71" customWidth="1"/>
    <col min="4" max="4" width="15.5703125" style="71" customWidth="1"/>
    <col min="5" max="5" width="17.28515625" style="71" customWidth="1"/>
    <col min="6" max="6" width="15.7109375" style="71" customWidth="1"/>
    <col min="7" max="7" width="9.28515625" style="71" bestFit="1" customWidth="1"/>
    <col min="8" max="8" width="11.5703125" style="71" bestFit="1" customWidth="1"/>
    <col min="9" max="248" width="9.140625" style="71"/>
    <col min="249" max="249" width="5.5703125" style="71" customWidth="1"/>
    <col min="250" max="251" width="0" style="71" hidden="1" customWidth="1"/>
    <col min="252" max="252" width="14.7109375" style="71" customWidth="1"/>
    <col min="253" max="253" width="20.5703125" style="71" customWidth="1"/>
    <col min="254" max="254" width="13.5703125" style="71" customWidth="1"/>
    <col min="255" max="255" width="18.42578125" style="71" customWidth="1"/>
    <col min="256" max="256" width="10.85546875" style="71" bestFit="1" customWidth="1"/>
    <col min="257" max="257" width="51.5703125" style="71" customWidth="1"/>
    <col min="258" max="258" width="9.140625" style="71"/>
    <col min="259" max="259" width="15.5703125" style="71" customWidth="1"/>
    <col min="260" max="260" width="17.28515625" style="71" customWidth="1"/>
    <col min="261" max="261" width="15.7109375" style="71" customWidth="1"/>
    <col min="262" max="262" width="17.140625" style="71" customWidth="1"/>
    <col min="263" max="263" width="9.28515625" style="71" bestFit="1" customWidth="1"/>
    <col min="264" max="264" width="11.5703125" style="71" bestFit="1" customWidth="1"/>
    <col min="265" max="504" width="9.140625" style="71"/>
    <col min="505" max="505" width="5.5703125" style="71" customWidth="1"/>
    <col min="506" max="507" width="0" style="71" hidden="1" customWidth="1"/>
    <col min="508" max="508" width="14.7109375" style="71" customWidth="1"/>
    <col min="509" max="509" width="20.5703125" style="71" customWidth="1"/>
    <col min="510" max="510" width="13.5703125" style="71" customWidth="1"/>
    <col min="511" max="511" width="18.42578125" style="71" customWidth="1"/>
    <col min="512" max="512" width="10.85546875" style="71" bestFit="1" customWidth="1"/>
    <col min="513" max="513" width="51.5703125" style="71" customWidth="1"/>
    <col min="514" max="514" width="9.140625" style="71"/>
    <col min="515" max="515" width="15.5703125" style="71" customWidth="1"/>
    <col min="516" max="516" width="17.28515625" style="71" customWidth="1"/>
    <col min="517" max="517" width="15.7109375" style="71" customWidth="1"/>
    <col min="518" max="518" width="17.140625" style="71" customWidth="1"/>
    <col min="519" max="519" width="9.28515625" style="71" bestFit="1" customWidth="1"/>
    <col min="520" max="520" width="11.5703125" style="71" bestFit="1" customWidth="1"/>
    <col min="521" max="760" width="9.140625" style="71"/>
    <col min="761" max="761" width="5.5703125" style="71" customWidth="1"/>
    <col min="762" max="763" width="0" style="71" hidden="1" customWidth="1"/>
    <col min="764" max="764" width="14.7109375" style="71" customWidth="1"/>
    <col min="765" max="765" width="20.5703125" style="71" customWidth="1"/>
    <col min="766" max="766" width="13.5703125" style="71" customWidth="1"/>
    <col min="767" max="767" width="18.42578125" style="71" customWidth="1"/>
    <col min="768" max="768" width="10.85546875" style="71" bestFit="1" customWidth="1"/>
    <col min="769" max="769" width="51.5703125" style="71" customWidth="1"/>
    <col min="770" max="770" width="9.140625" style="71"/>
    <col min="771" max="771" width="15.5703125" style="71" customWidth="1"/>
    <col min="772" max="772" width="17.28515625" style="71" customWidth="1"/>
    <col min="773" max="773" width="15.7109375" style="71" customWidth="1"/>
    <col min="774" max="774" width="17.140625" style="71" customWidth="1"/>
    <col min="775" max="775" width="9.28515625" style="71" bestFit="1" customWidth="1"/>
    <col min="776" max="776" width="11.5703125" style="71" bestFit="1" customWidth="1"/>
    <col min="777" max="1016" width="9.140625" style="71"/>
    <col min="1017" max="1017" width="5.5703125" style="71" customWidth="1"/>
    <col min="1018" max="1019" width="0" style="71" hidden="1" customWidth="1"/>
    <col min="1020" max="1020" width="14.7109375" style="71" customWidth="1"/>
    <col min="1021" max="1021" width="20.5703125" style="71" customWidth="1"/>
    <col min="1022" max="1022" width="13.5703125" style="71" customWidth="1"/>
    <col min="1023" max="1023" width="18.42578125" style="71" customWidth="1"/>
    <col min="1024" max="1024" width="10.85546875" style="71" bestFit="1" customWidth="1"/>
    <col min="1025" max="1025" width="51.5703125" style="71" customWidth="1"/>
    <col min="1026" max="1026" width="9.140625" style="71"/>
    <col min="1027" max="1027" width="15.5703125" style="71" customWidth="1"/>
    <col min="1028" max="1028" width="17.28515625" style="71" customWidth="1"/>
    <col min="1029" max="1029" width="15.7109375" style="71" customWidth="1"/>
    <col min="1030" max="1030" width="17.140625" style="71" customWidth="1"/>
    <col min="1031" max="1031" width="9.28515625" style="71" bestFit="1" customWidth="1"/>
    <col min="1032" max="1032" width="11.5703125" style="71" bestFit="1" customWidth="1"/>
    <col min="1033" max="1272" width="9.140625" style="71"/>
    <col min="1273" max="1273" width="5.5703125" style="71" customWidth="1"/>
    <col min="1274" max="1275" width="0" style="71" hidden="1" customWidth="1"/>
    <col min="1276" max="1276" width="14.7109375" style="71" customWidth="1"/>
    <col min="1277" max="1277" width="20.5703125" style="71" customWidth="1"/>
    <col min="1278" max="1278" width="13.5703125" style="71" customWidth="1"/>
    <col min="1279" max="1279" width="18.42578125" style="71" customWidth="1"/>
    <col min="1280" max="1280" width="10.85546875" style="71" bestFit="1" customWidth="1"/>
    <col min="1281" max="1281" width="51.5703125" style="71" customWidth="1"/>
    <col min="1282" max="1282" width="9.140625" style="71"/>
    <col min="1283" max="1283" width="15.5703125" style="71" customWidth="1"/>
    <col min="1284" max="1284" width="17.28515625" style="71" customWidth="1"/>
    <col min="1285" max="1285" width="15.7109375" style="71" customWidth="1"/>
    <col min="1286" max="1286" width="17.140625" style="71" customWidth="1"/>
    <col min="1287" max="1287" width="9.28515625" style="71" bestFit="1" customWidth="1"/>
    <col min="1288" max="1288" width="11.5703125" style="71" bestFit="1" customWidth="1"/>
    <col min="1289" max="1528" width="9.140625" style="71"/>
    <col min="1529" max="1529" width="5.5703125" style="71" customWidth="1"/>
    <col min="1530" max="1531" width="0" style="71" hidden="1" customWidth="1"/>
    <col min="1532" max="1532" width="14.7109375" style="71" customWidth="1"/>
    <col min="1533" max="1533" width="20.5703125" style="71" customWidth="1"/>
    <col min="1534" max="1534" width="13.5703125" style="71" customWidth="1"/>
    <col min="1535" max="1535" width="18.42578125" style="71" customWidth="1"/>
    <col min="1536" max="1536" width="10.85546875" style="71" bestFit="1" customWidth="1"/>
    <col min="1537" max="1537" width="51.5703125" style="71" customWidth="1"/>
    <col min="1538" max="1538" width="9.140625" style="71"/>
    <col min="1539" max="1539" width="15.5703125" style="71" customWidth="1"/>
    <col min="1540" max="1540" width="17.28515625" style="71" customWidth="1"/>
    <col min="1541" max="1541" width="15.7109375" style="71" customWidth="1"/>
    <col min="1542" max="1542" width="17.140625" style="71" customWidth="1"/>
    <col min="1543" max="1543" width="9.28515625" style="71" bestFit="1" customWidth="1"/>
    <col min="1544" max="1544" width="11.5703125" style="71" bestFit="1" customWidth="1"/>
    <col min="1545" max="1784" width="9.140625" style="71"/>
    <col min="1785" max="1785" width="5.5703125" style="71" customWidth="1"/>
    <col min="1786" max="1787" width="0" style="71" hidden="1" customWidth="1"/>
    <col min="1788" max="1788" width="14.7109375" style="71" customWidth="1"/>
    <col min="1789" max="1789" width="20.5703125" style="71" customWidth="1"/>
    <col min="1790" max="1790" width="13.5703125" style="71" customWidth="1"/>
    <col min="1791" max="1791" width="18.42578125" style="71" customWidth="1"/>
    <col min="1792" max="1792" width="10.85546875" style="71" bestFit="1" customWidth="1"/>
    <col min="1793" max="1793" width="51.5703125" style="71" customWidth="1"/>
    <col min="1794" max="1794" width="9.140625" style="71"/>
    <col min="1795" max="1795" width="15.5703125" style="71" customWidth="1"/>
    <col min="1796" max="1796" width="17.28515625" style="71" customWidth="1"/>
    <col min="1797" max="1797" width="15.7109375" style="71" customWidth="1"/>
    <col min="1798" max="1798" width="17.140625" style="71" customWidth="1"/>
    <col min="1799" max="1799" width="9.28515625" style="71" bestFit="1" customWidth="1"/>
    <col min="1800" max="1800" width="11.5703125" style="71" bestFit="1" customWidth="1"/>
    <col min="1801" max="2040" width="9.140625" style="71"/>
    <col min="2041" max="2041" width="5.5703125" style="71" customWidth="1"/>
    <col min="2042" max="2043" width="0" style="71" hidden="1" customWidth="1"/>
    <col min="2044" max="2044" width="14.7109375" style="71" customWidth="1"/>
    <col min="2045" max="2045" width="20.5703125" style="71" customWidth="1"/>
    <col min="2046" max="2046" width="13.5703125" style="71" customWidth="1"/>
    <col min="2047" max="2047" width="18.42578125" style="71" customWidth="1"/>
    <col min="2048" max="2048" width="10.85546875" style="71" bestFit="1" customWidth="1"/>
    <col min="2049" max="2049" width="51.5703125" style="71" customWidth="1"/>
    <col min="2050" max="2050" width="9.140625" style="71"/>
    <col min="2051" max="2051" width="15.5703125" style="71" customWidth="1"/>
    <col min="2052" max="2052" width="17.28515625" style="71" customWidth="1"/>
    <col min="2053" max="2053" width="15.7109375" style="71" customWidth="1"/>
    <col min="2054" max="2054" width="17.140625" style="71" customWidth="1"/>
    <col min="2055" max="2055" width="9.28515625" style="71" bestFit="1" customWidth="1"/>
    <col min="2056" max="2056" width="11.5703125" style="71" bestFit="1" customWidth="1"/>
    <col min="2057" max="2296" width="9.140625" style="71"/>
    <col min="2297" max="2297" width="5.5703125" style="71" customWidth="1"/>
    <col min="2298" max="2299" width="0" style="71" hidden="1" customWidth="1"/>
    <col min="2300" max="2300" width="14.7109375" style="71" customWidth="1"/>
    <col min="2301" max="2301" width="20.5703125" style="71" customWidth="1"/>
    <col min="2302" max="2302" width="13.5703125" style="71" customWidth="1"/>
    <col min="2303" max="2303" width="18.42578125" style="71" customWidth="1"/>
    <col min="2304" max="2304" width="10.85546875" style="71" bestFit="1" customWidth="1"/>
    <col min="2305" max="2305" width="51.5703125" style="71" customWidth="1"/>
    <col min="2306" max="2306" width="9.140625" style="71"/>
    <col min="2307" max="2307" width="15.5703125" style="71" customWidth="1"/>
    <col min="2308" max="2308" width="17.28515625" style="71" customWidth="1"/>
    <col min="2309" max="2309" width="15.7109375" style="71" customWidth="1"/>
    <col min="2310" max="2310" width="17.140625" style="71" customWidth="1"/>
    <col min="2311" max="2311" width="9.28515625" style="71" bestFit="1" customWidth="1"/>
    <col min="2312" max="2312" width="11.5703125" style="71" bestFit="1" customWidth="1"/>
    <col min="2313" max="2552" width="9.140625" style="71"/>
    <col min="2553" max="2553" width="5.5703125" style="71" customWidth="1"/>
    <col min="2554" max="2555" width="0" style="71" hidden="1" customWidth="1"/>
    <col min="2556" max="2556" width="14.7109375" style="71" customWidth="1"/>
    <col min="2557" max="2557" width="20.5703125" style="71" customWidth="1"/>
    <col min="2558" max="2558" width="13.5703125" style="71" customWidth="1"/>
    <col min="2559" max="2559" width="18.42578125" style="71" customWidth="1"/>
    <col min="2560" max="2560" width="10.85546875" style="71" bestFit="1" customWidth="1"/>
    <col min="2561" max="2561" width="51.5703125" style="71" customWidth="1"/>
    <col min="2562" max="2562" width="9.140625" style="71"/>
    <col min="2563" max="2563" width="15.5703125" style="71" customWidth="1"/>
    <col min="2564" max="2564" width="17.28515625" style="71" customWidth="1"/>
    <col min="2565" max="2565" width="15.7109375" style="71" customWidth="1"/>
    <col min="2566" max="2566" width="17.140625" style="71" customWidth="1"/>
    <col min="2567" max="2567" width="9.28515625" style="71" bestFit="1" customWidth="1"/>
    <col min="2568" max="2568" width="11.5703125" style="71" bestFit="1" customWidth="1"/>
    <col min="2569" max="2808" width="9.140625" style="71"/>
    <col min="2809" max="2809" width="5.5703125" style="71" customWidth="1"/>
    <col min="2810" max="2811" width="0" style="71" hidden="1" customWidth="1"/>
    <col min="2812" max="2812" width="14.7109375" style="71" customWidth="1"/>
    <col min="2813" max="2813" width="20.5703125" style="71" customWidth="1"/>
    <col min="2814" max="2814" width="13.5703125" style="71" customWidth="1"/>
    <col min="2815" max="2815" width="18.42578125" style="71" customWidth="1"/>
    <col min="2816" max="2816" width="10.85546875" style="71" bestFit="1" customWidth="1"/>
    <col min="2817" max="2817" width="51.5703125" style="71" customWidth="1"/>
    <col min="2818" max="2818" width="9.140625" style="71"/>
    <col min="2819" max="2819" width="15.5703125" style="71" customWidth="1"/>
    <col min="2820" max="2820" width="17.28515625" style="71" customWidth="1"/>
    <col min="2821" max="2821" width="15.7109375" style="71" customWidth="1"/>
    <col min="2822" max="2822" width="17.140625" style="71" customWidth="1"/>
    <col min="2823" max="2823" width="9.28515625" style="71" bestFit="1" customWidth="1"/>
    <col min="2824" max="2824" width="11.5703125" style="71" bestFit="1" customWidth="1"/>
    <col min="2825" max="3064" width="9.140625" style="71"/>
    <col min="3065" max="3065" width="5.5703125" style="71" customWidth="1"/>
    <col min="3066" max="3067" width="0" style="71" hidden="1" customWidth="1"/>
    <col min="3068" max="3068" width="14.7109375" style="71" customWidth="1"/>
    <col min="3069" max="3069" width="20.5703125" style="71" customWidth="1"/>
    <col min="3070" max="3070" width="13.5703125" style="71" customWidth="1"/>
    <col min="3071" max="3071" width="18.42578125" style="71" customWidth="1"/>
    <col min="3072" max="3072" width="10.85546875" style="71" bestFit="1" customWidth="1"/>
    <col min="3073" max="3073" width="51.5703125" style="71" customWidth="1"/>
    <col min="3074" max="3074" width="9.140625" style="71"/>
    <col min="3075" max="3075" width="15.5703125" style="71" customWidth="1"/>
    <col min="3076" max="3076" width="17.28515625" style="71" customWidth="1"/>
    <col min="3077" max="3077" width="15.7109375" style="71" customWidth="1"/>
    <col min="3078" max="3078" width="17.140625" style="71" customWidth="1"/>
    <col min="3079" max="3079" width="9.28515625" style="71" bestFit="1" customWidth="1"/>
    <col min="3080" max="3080" width="11.5703125" style="71" bestFit="1" customWidth="1"/>
    <col min="3081" max="3320" width="9.140625" style="71"/>
    <col min="3321" max="3321" width="5.5703125" style="71" customWidth="1"/>
    <col min="3322" max="3323" width="0" style="71" hidden="1" customWidth="1"/>
    <col min="3324" max="3324" width="14.7109375" style="71" customWidth="1"/>
    <col min="3325" max="3325" width="20.5703125" style="71" customWidth="1"/>
    <col min="3326" max="3326" width="13.5703125" style="71" customWidth="1"/>
    <col min="3327" max="3327" width="18.42578125" style="71" customWidth="1"/>
    <col min="3328" max="3328" width="10.85546875" style="71" bestFit="1" customWidth="1"/>
    <col min="3329" max="3329" width="51.5703125" style="71" customWidth="1"/>
    <col min="3330" max="3330" width="9.140625" style="71"/>
    <col min="3331" max="3331" width="15.5703125" style="71" customWidth="1"/>
    <col min="3332" max="3332" width="17.28515625" style="71" customWidth="1"/>
    <col min="3333" max="3333" width="15.7109375" style="71" customWidth="1"/>
    <col min="3334" max="3334" width="17.140625" style="71" customWidth="1"/>
    <col min="3335" max="3335" width="9.28515625" style="71" bestFit="1" customWidth="1"/>
    <col min="3336" max="3336" width="11.5703125" style="71" bestFit="1" customWidth="1"/>
    <col min="3337" max="3576" width="9.140625" style="71"/>
    <col min="3577" max="3577" width="5.5703125" style="71" customWidth="1"/>
    <col min="3578" max="3579" width="0" style="71" hidden="1" customWidth="1"/>
    <col min="3580" max="3580" width="14.7109375" style="71" customWidth="1"/>
    <col min="3581" max="3581" width="20.5703125" style="71" customWidth="1"/>
    <col min="3582" max="3582" width="13.5703125" style="71" customWidth="1"/>
    <col min="3583" max="3583" width="18.42578125" style="71" customWidth="1"/>
    <col min="3584" max="3584" width="10.85546875" style="71" bestFit="1" customWidth="1"/>
    <col min="3585" max="3585" width="51.5703125" style="71" customWidth="1"/>
    <col min="3586" max="3586" width="9.140625" style="71"/>
    <col min="3587" max="3587" width="15.5703125" style="71" customWidth="1"/>
    <col min="3588" max="3588" width="17.28515625" style="71" customWidth="1"/>
    <col min="3589" max="3589" width="15.7109375" style="71" customWidth="1"/>
    <col min="3590" max="3590" width="17.140625" style="71" customWidth="1"/>
    <col min="3591" max="3591" width="9.28515625" style="71" bestFit="1" customWidth="1"/>
    <col min="3592" max="3592" width="11.5703125" style="71" bestFit="1" customWidth="1"/>
    <col min="3593" max="3832" width="9.140625" style="71"/>
    <col min="3833" max="3833" width="5.5703125" style="71" customWidth="1"/>
    <col min="3834" max="3835" width="0" style="71" hidden="1" customWidth="1"/>
    <col min="3836" max="3836" width="14.7109375" style="71" customWidth="1"/>
    <col min="3837" max="3837" width="20.5703125" style="71" customWidth="1"/>
    <col min="3838" max="3838" width="13.5703125" style="71" customWidth="1"/>
    <col min="3839" max="3839" width="18.42578125" style="71" customWidth="1"/>
    <col min="3840" max="3840" width="10.85546875" style="71" bestFit="1" customWidth="1"/>
    <col min="3841" max="3841" width="51.5703125" style="71" customWidth="1"/>
    <col min="3842" max="3842" width="9.140625" style="71"/>
    <col min="3843" max="3843" width="15.5703125" style="71" customWidth="1"/>
    <col min="3844" max="3844" width="17.28515625" style="71" customWidth="1"/>
    <col min="3845" max="3845" width="15.7109375" style="71" customWidth="1"/>
    <col min="3846" max="3846" width="17.140625" style="71" customWidth="1"/>
    <col min="3847" max="3847" width="9.28515625" style="71" bestFit="1" customWidth="1"/>
    <col min="3848" max="3848" width="11.5703125" style="71" bestFit="1" customWidth="1"/>
    <col min="3849" max="4088" width="9.140625" style="71"/>
    <col min="4089" max="4089" width="5.5703125" style="71" customWidth="1"/>
    <col min="4090" max="4091" width="0" style="71" hidden="1" customWidth="1"/>
    <col min="4092" max="4092" width="14.7109375" style="71" customWidth="1"/>
    <col min="4093" max="4093" width="20.5703125" style="71" customWidth="1"/>
    <col min="4094" max="4094" width="13.5703125" style="71" customWidth="1"/>
    <col min="4095" max="4095" width="18.42578125" style="71" customWidth="1"/>
    <col min="4096" max="4096" width="10.85546875" style="71" bestFit="1" customWidth="1"/>
    <col min="4097" max="4097" width="51.5703125" style="71" customWidth="1"/>
    <col min="4098" max="4098" width="9.140625" style="71"/>
    <col min="4099" max="4099" width="15.5703125" style="71" customWidth="1"/>
    <col min="4100" max="4100" width="17.28515625" style="71" customWidth="1"/>
    <col min="4101" max="4101" width="15.7109375" style="71" customWidth="1"/>
    <col min="4102" max="4102" width="17.140625" style="71" customWidth="1"/>
    <col min="4103" max="4103" width="9.28515625" style="71" bestFit="1" customWidth="1"/>
    <col min="4104" max="4104" width="11.5703125" style="71" bestFit="1" customWidth="1"/>
    <col min="4105" max="4344" width="9.140625" style="71"/>
    <col min="4345" max="4345" width="5.5703125" style="71" customWidth="1"/>
    <col min="4346" max="4347" width="0" style="71" hidden="1" customWidth="1"/>
    <col min="4348" max="4348" width="14.7109375" style="71" customWidth="1"/>
    <col min="4349" max="4349" width="20.5703125" style="71" customWidth="1"/>
    <col min="4350" max="4350" width="13.5703125" style="71" customWidth="1"/>
    <col min="4351" max="4351" width="18.42578125" style="71" customWidth="1"/>
    <col min="4352" max="4352" width="10.85546875" style="71" bestFit="1" customWidth="1"/>
    <col min="4353" max="4353" width="51.5703125" style="71" customWidth="1"/>
    <col min="4354" max="4354" width="9.140625" style="71"/>
    <col min="4355" max="4355" width="15.5703125" style="71" customWidth="1"/>
    <col min="4356" max="4356" width="17.28515625" style="71" customWidth="1"/>
    <col min="4357" max="4357" width="15.7109375" style="71" customWidth="1"/>
    <col min="4358" max="4358" width="17.140625" style="71" customWidth="1"/>
    <col min="4359" max="4359" width="9.28515625" style="71" bestFit="1" customWidth="1"/>
    <col min="4360" max="4360" width="11.5703125" style="71" bestFit="1" customWidth="1"/>
    <col min="4361" max="4600" width="9.140625" style="71"/>
    <col min="4601" max="4601" width="5.5703125" style="71" customWidth="1"/>
    <col min="4602" max="4603" width="0" style="71" hidden="1" customWidth="1"/>
    <col min="4604" max="4604" width="14.7109375" style="71" customWidth="1"/>
    <col min="4605" max="4605" width="20.5703125" style="71" customWidth="1"/>
    <col min="4606" max="4606" width="13.5703125" style="71" customWidth="1"/>
    <col min="4607" max="4607" width="18.42578125" style="71" customWidth="1"/>
    <col min="4608" max="4608" width="10.85546875" style="71" bestFit="1" customWidth="1"/>
    <col min="4609" max="4609" width="51.5703125" style="71" customWidth="1"/>
    <col min="4610" max="4610" width="9.140625" style="71"/>
    <col min="4611" max="4611" width="15.5703125" style="71" customWidth="1"/>
    <col min="4612" max="4612" width="17.28515625" style="71" customWidth="1"/>
    <col min="4613" max="4613" width="15.7109375" style="71" customWidth="1"/>
    <col min="4614" max="4614" width="17.140625" style="71" customWidth="1"/>
    <col min="4615" max="4615" width="9.28515625" style="71" bestFit="1" customWidth="1"/>
    <col min="4616" max="4616" width="11.5703125" style="71" bestFit="1" customWidth="1"/>
    <col min="4617" max="4856" width="9.140625" style="71"/>
    <col min="4857" max="4857" width="5.5703125" style="71" customWidth="1"/>
    <col min="4858" max="4859" width="0" style="71" hidden="1" customWidth="1"/>
    <col min="4860" max="4860" width="14.7109375" style="71" customWidth="1"/>
    <col min="4861" max="4861" width="20.5703125" style="71" customWidth="1"/>
    <col min="4862" max="4862" width="13.5703125" style="71" customWidth="1"/>
    <col min="4863" max="4863" width="18.42578125" style="71" customWidth="1"/>
    <col min="4864" max="4864" width="10.85546875" style="71" bestFit="1" customWidth="1"/>
    <col min="4865" max="4865" width="51.5703125" style="71" customWidth="1"/>
    <col min="4866" max="4866" width="9.140625" style="71"/>
    <col min="4867" max="4867" width="15.5703125" style="71" customWidth="1"/>
    <col min="4868" max="4868" width="17.28515625" style="71" customWidth="1"/>
    <col min="4869" max="4869" width="15.7109375" style="71" customWidth="1"/>
    <col min="4870" max="4870" width="17.140625" style="71" customWidth="1"/>
    <col min="4871" max="4871" width="9.28515625" style="71" bestFit="1" customWidth="1"/>
    <col min="4872" max="4872" width="11.5703125" style="71" bestFit="1" customWidth="1"/>
    <col min="4873" max="5112" width="9.140625" style="71"/>
    <col min="5113" max="5113" width="5.5703125" style="71" customWidth="1"/>
    <col min="5114" max="5115" width="0" style="71" hidden="1" customWidth="1"/>
    <col min="5116" max="5116" width="14.7109375" style="71" customWidth="1"/>
    <col min="5117" max="5117" width="20.5703125" style="71" customWidth="1"/>
    <col min="5118" max="5118" width="13.5703125" style="71" customWidth="1"/>
    <col min="5119" max="5119" width="18.42578125" style="71" customWidth="1"/>
    <col min="5120" max="5120" width="10.85546875" style="71" bestFit="1" customWidth="1"/>
    <col min="5121" max="5121" width="51.5703125" style="71" customWidth="1"/>
    <col min="5122" max="5122" width="9.140625" style="71"/>
    <col min="5123" max="5123" width="15.5703125" style="71" customWidth="1"/>
    <col min="5124" max="5124" width="17.28515625" style="71" customWidth="1"/>
    <col min="5125" max="5125" width="15.7109375" style="71" customWidth="1"/>
    <col min="5126" max="5126" width="17.140625" style="71" customWidth="1"/>
    <col min="5127" max="5127" width="9.28515625" style="71" bestFit="1" customWidth="1"/>
    <col min="5128" max="5128" width="11.5703125" style="71" bestFit="1" customWidth="1"/>
    <col min="5129" max="5368" width="9.140625" style="71"/>
    <col min="5369" max="5369" width="5.5703125" style="71" customWidth="1"/>
    <col min="5370" max="5371" width="0" style="71" hidden="1" customWidth="1"/>
    <col min="5372" max="5372" width="14.7109375" style="71" customWidth="1"/>
    <col min="5373" max="5373" width="20.5703125" style="71" customWidth="1"/>
    <col min="5374" max="5374" width="13.5703125" style="71" customWidth="1"/>
    <col min="5375" max="5375" width="18.42578125" style="71" customWidth="1"/>
    <col min="5376" max="5376" width="10.85546875" style="71" bestFit="1" customWidth="1"/>
    <col min="5377" max="5377" width="51.5703125" style="71" customWidth="1"/>
    <col min="5378" max="5378" width="9.140625" style="71"/>
    <col min="5379" max="5379" width="15.5703125" style="71" customWidth="1"/>
    <col min="5380" max="5380" width="17.28515625" style="71" customWidth="1"/>
    <col min="5381" max="5381" width="15.7109375" style="71" customWidth="1"/>
    <col min="5382" max="5382" width="17.140625" style="71" customWidth="1"/>
    <col min="5383" max="5383" width="9.28515625" style="71" bestFit="1" customWidth="1"/>
    <col min="5384" max="5384" width="11.5703125" style="71" bestFit="1" customWidth="1"/>
    <col min="5385" max="5624" width="9.140625" style="71"/>
    <col min="5625" max="5625" width="5.5703125" style="71" customWidth="1"/>
    <col min="5626" max="5627" width="0" style="71" hidden="1" customWidth="1"/>
    <col min="5628" max="5628" width="14.7109375" style="71" customWidth="1"/>
    <col min="5629" max="5629" width="20.5703125" style="71" customWidth="1"/>
    <col min="5630" max="5630" width="13.5703125" style="71" customWidth="1"/>
    <col min="5631" max="5631" width="18.42578125" style="71" customWidth="1"/>
    <col min="5632" max="5632" width="10.85546875" style="71" bestFit="1" customWidth="1"/>
    <col min="5633" max="5633" width="51.5703125" style="71" customWidth="1"/>
    <col min="5634" max="5634" width="9.140625" style="71"/>
    <col min="5635" max="5635" width="15.5703125" style="71" customWidth="1"/>
    <col min="5636" max="5636" width="17.28515625" style="71" customWidth="1"/>
    <col min="5637" max="5637" width="15.7109375" style="71" customWidth="1"/>
    <col min="5638" max="5638" width="17.140625" style="71" customWidth="1"/>
    <col min="5639" max="5639" width="9.28515625" style="71" bestFit="1" customWidth="1"/>
    <col min="5640" max="5640" width="11.5703125" style="71" bestFit="1" customWidth="1"/>
    <col min="5641" max="5880" width="9.140625" style="71"/>
    <col min="5881" max="5881" width="5.5703125" style="71" customWidth="1"/>
    <col min="5882" max="5883" width="0" style="71" hidden="1" customWidth="1"/>
    <col min="5884" max="5884" width="14.7109375" style="71" customWidth="1"/>
    <col min="5885" max="5885" width="20.5703125" style="71" customWidth="1"/>
    <col min="5886" max="5886" width="13.5703125" style="71" customWidth="1"/>
    <col min="5887" max="5887" width="18.42578125" style="71" customWidth="1"/>
    <col min="5888" max="5888" width="10.85546875" style="71" bestFit="1" customWidth="1"/>
    <col min="5889" max="5889" width="51.5703125" style="71" customWidth="1"/>
    <col min="5890" max="5890" width="9.140625" style="71"/>
    <col min="5891" max="5891" width="15.5703125" style="71" customWidth="1"/>
    <col min="5892" max="5892" width="17.28515625" style="71" customWidth="1"/>
    <col min="5893" max="5893" width="15.7109375" style="71" customWidth="1"/>
    <col min="5894" max="5894" width="17.140625" style="71" customWidth="1"/>
    <col min="5895" max="5895" width="9.28515625" style="71" bestFit="1" customWidth="1"/>
    <col min="5896" max="5896" width="11.5703125" style="71" bestFit="1" customWidth="1"/>
    <col min="5897" max="6136" width="9.140625" style="71"/>
    <col min="6137" max="6137" width="5.5703125" style="71" customWidth="1"/>
    <col min="6138" max="6139" width="0" style="71" hidden="1" customWidth="1"/>
    <col min="6140" max="6140" width="14.7109375" style="71" customWidth="1"/>
    <col min="6141" max="6141" width="20.5703125" style="71" customWidth="1"/>
    <col min="6142" max="6142" width="13.5703125" style="71" customWidth="1"/>
    <col min="6143" max="6143" width="18.42578125" style="71" customWidth="1"/>
    <col min="6144" max="6144" width="10.85546875" style="71" bestFit="1" customWidth="1"/>
    <col min="6145" max="6145" width="51.5703125" style="71" customWidth="1"/>
    <col min="6146" max="6146" width="9.140625" style="71"/>
    <col min="6147" max="6147" width="15.5703125" style="71" customWidth="1"/>
    <col min="6148" max="6148" width="17.28515625" style="71" customWidth="1"/>
    <col min="6149" max="6149" width="15.7109375" style="71" customWidth="1"/>
    <col min="6150" max="6150" width="17.140625" style="71" customWidth="1"/>
    <col min="6151" max="6151" width="9.28515625" style="71" bestFit="1" customWidth="1"/>
    <col min="6152" max="6152" width="11.5703125" style="71" bestFit="1" customWidth="1"/>
    <col min="6153" max="6392" width="9.140625" style="71"/>
    <col min="6393" max="6393" width="5.5703125" style="71" customWidth="1"/>
    <col min="6394" max="6395" width="0" style="71" hidden="1" customWidth="1"/>
    <col min="6396" max="6396" width="14.7109375" style="71" customWidth="1"/>
    <col min="6397" max="6397" width="20.5703125" style="71" customWidth="1"/>
    <col min="6398" max="6398" width="13.5703125" style="71" customWidth="1"/>
    <col min="6399" max="6399" width="18.42578125" style="71" customWidth="1"/>
    <col min="6400" max="6400" width="10.85546875" style="71" bestFit="1" customWidth="1"/>
    <col min="6401" max="6401" width="51.5703125" style="71" customWidth="1"/>
    <col min="6402" max="6402" width="9.140625" style="71"/>
    <col min="6403" max="6403" width="15.5703125" style="71" customWidth="1"/>
    <col min="6404" max="6404" width="17.28515625" style="71" customWidth="1"/>
    <col min="6405" max="6405" width="15.7109375" style="71" customWidth="1"/>
    <col min="6406" max="6406" width="17.140625" style="71" customWidth="1"/>
    <col min="6407" max="6407" width="9.28515625" style="71" bestFit="1" customWidth="1"/>
    <col min="6408" max="6408" width="11.5703125" style="71" bestFit="1" customWidth="1"/>
    <col min="6409" max="6648" width="9.140625" style="71"/>
    <col min="6649" max="6649" width="5.5703125" style="71" customWidth="1"/>
    <col min="6650" max="6651" width="0" style="71" hidden="1" customWidth="1"/>
    <col min="6652" max="6652" width="14.7109375" style="71" customWidth="1"/>
    <col min="6653" max="6653" width="20.5703125" style="71" customWidth="1"/>
    <col min="6654" max="6654" width="13.5703125" style="71" customWidth="1"/>
    <col min="6655" max="6655" width="18.42578125" style="71" customWidth="1"/>
    <col min="6656" max="6656" width="10.85546875" style="71" bestFit="1" customWidth="1"/>
    <col min="6657" max="6657" width="51.5703125" style="71" customWidth="1"/>
    <col min="6658" max="6658" width="9.140625" style="71"/>
    <col min="6659" max="6659" width="15.5703125" style="71" customWidth="1"/>
    <col min="6660" max="6660" width="17.28515625" style="71" customWidth="1"/>
    <col min="6661" max="6661" width="15.7109375" style="71" customWidth="1"/>
    <col min="6662" max="6662" width="17.140625" style="71" customWidth="1"/>
    <col min="6663" max="6663" width="9.28515625" style="71" bestFit="1" customWidth="1"/>
    <col min="6664" max="6664" width="11.5703125" style="71" bestFit="1" customWidth="1"/>
    <col min="6665" max="6904" width="9.140625" style="71"/>
    <col min="6905" max="6905" width="5.5703125" style="71" customWidth="1"/>
    <col min="6906" max="6907" width="0" style="71" hidden="1" customWidth="1"/>
    <col min="6908" max="6908" width="14.7109375" style="71" customWidth="1"/>
    <col min="6909" max="6909" width="20.5703125" style="71" customWidth="1"/>
    <col min="6910" max="6910" width="13.5703125" style="71" customWidth="1"/>
    <col min="6911" max="6911" width="18.42578125" style="71" customWidth="1"/>
    <col min="6912" max="6912" width="10.85546875" style="71" bestFit="1" customWidth="1"/>
    <col min="6913" max="6913" width="51.5703125" style="71" customWidth="1"/>
    <col min="6914" max="6914" width="9.140625" style="71"/>
    <col min="6915" max="6915" width="15.5703125" style="71" customWidth="1"/>
    <col min="6916" max="6916" width="17.28515625" style="71" customWidth="1"/>
    <col min="6917" max="6917" width="15.7109375" style="71" customWidth="1"/>
    <col min="6918" max="6918" width="17.140625" style="71" customWidth="1"/>
    <col min="6919" max="6919" width="9.28515625" style="71" bestFit="1" customWidth="1"/>
    <col min="6920" max="6920" width="11.5703125" style="71" bestFit="1" customWidth="1"/>
    <col min="6921" max="7160" width="9.140625" style="71"/>
    <col min="7161" max="7161" width="5.5703125" style="71" customWidth="1"/>
    <col min="7162" max="7163" width="0" style="71" hidden="1" customWidth="1"/>
    <col min="7164" max="7164" width="14.7109375" style="71" customWidth="1"/>
    <col min="7165" max="7165" width="20.5703125" style="71" customWidth="1"/>
    <col min="7166" max="7166" width="13.5703125" style="71" customWidth="1"/>
    <col min="7167" max="7167" width="18.42578125" style="71" customWidth="1"/>
    <col min="7168" max="7168" width="10.85546875" style="71" bestFit="1" customWidth="1"/>
    <col min="7169" max="7169" width="51.5703125" style="71" customWidth="1"/>
    <col min="7170" max="7170" width="9.140625" style="71"/>
    <col min="7171" max="7171" width="15.5703125" style="71" customWidth="1"/>
    <col min="7172" max="7172" width="17.28515625" style="71" customWidth="1"/>
    <col min="7173" max="7173" width="15.7109375" style="71" customWidth="1"/>
    <col min="7174" max="7174" width="17.140625" style="71" customWidth="1"/>
    <col min="7175" max="7175" width="9.28515625" style="71" bestFit="1" customWidth="1"/>
    <col min="7176" max="7176" width="11.5703125" style="71" bestFit="1" customWidth="1"/>
    <col min="7177" max="7416" width="9.140625" style="71"/>
    <col min="7417" max="7417" width="5.5703125" style="71" customWidth="1"/>
    <col min="7418" max="7419" width="0" style="71" hidden="1" customWidth="1"/>
    <col min="7420" max="7420" width="14.7109375" style="71" customWidth="1"/>
    <col min="7421" max="7421" width="20.5703125" style="71" customWidth="1"/>
    <col min="7422" max="7422" width="13.5703125" style="71" customWidth="1"/>
    <col min="7423" max="7423" width="18.42578125" style="71" customWidth="1"/>
    <col min="7424" max="7424" width="10.85546875" style="71" bestFit="1" customWidth="1"/>
    <col min="7425" max="7425" width="51.5703125" style="71" customWidth="1"/>
    <col min="7426" max="7426" width="9.140625" style="71"/>
    <col min="7427" max="7427" width="15.5703125" style="71" customWidth="1"/>
    <col min="7428" max="7428" width="17.28515625" style="71" customWidth="1"/>
    <col min="7429" max="7429" width="15.7109375" style="71" customWidth="1"/>
    <col min="7430" max="7430" width="17.140625" style="71" customWidth="1"/>
    <col min="7431" max="7431" width="9.28515625" style="71" bestFit="1" customWidth="1"/>
    <col min="7432" max="7432" width="11.5703125" style="71" bestFit="1" customWidth="1"/>
    <col min="7433" max="7672" width="9.140625" style="71"/>
    <col min="7673" max="7673" width="5.5703125" style="71" customWidth="1"/>
    <col min="7674" max="7675" width="0" style="71" hidden="1" customWidth="1"/>
    <col min="7676" max="7676" width="14.7109375" style="71" customWidth="1"/>
    <col min="7677" max="7677" width="20.5703125" style="71" customWidth="1"/>
    <col min="7678" max="7678" width="13.5703125" style="71" customWidth="1"/>
    <col min="7679" max="7679" width="18.42578125" style="71" customWidth="1"/>
    <col min="7680" max="7680" width="10.85546875" style="71" bestFit="1" customWidth="1"/>
    <col min="7681" max="7681" width="51.5703125" style="71" customWidth="1"/>
    <col min="7682" max="7682" width="9.140625" style="71"/>
    <col min="7683" max="7683" width="15.5703125" style="71" customWidth="1"/>
    <col min="7684" max="7684" width="17.28515625" style="71" customWidth="1"/>
    <col min="7685" max="7685" width="15.7109375" style="71" customWidth="1"/>
    <col min="7686" max="7686" width="17.140625" style="71" customWidth="1"/>
    <col min="7687" max="7687" width="9.28515625" style="71" bestFit="1" customWidth="1"/>
    <col min="7688" max="7688" width="11.5703125" style="71" bestFit="1" customWidth="1"/>
    <col min="7689" max="7928" width="9.140625" style="71"/>
    <col min="7929" max="7929" width="5.5703125" style="71" customWidth="1"/>
    <col min="7930" max="7931" width="0" style="71" hidden="1" customWidth="1"/>
    <col min="7932" max="7932" width="14.7109375" style="71" customWidth="1"/>
    <col min="7933" max="7933" width="20.5703125" style="71" customWidth="1"/>
    <col min="7934" max="7934" width="13.5703125" style="71" customWidth="1"/>
    <col min="7935" max="7935" width="18.42578125" style="71" customWidth="1"/>
    <col min="7936" max="7936" width="10.85546875" style="71" bestFit="1" customWidth="1"/>
    <col min="7937" max="7937" width="51.5703125" style="71" customWidth="1"/>
    <col min="7938" max="7938" width="9.140625" style="71"/>
    <col min="7939" max="7939" width="15.5703125" style="71" customWidth="1"/>
    <col min="7940" max="7940" width="17.28515625" style="71" customWidth="1"/>
    <col min="7941" max="7941" width="15.7109375" style="71" customWidth="1"/>
    <col min="7942" max="7942" width="17.140625" style="71" customWidth="1"/>
    <col min="7943" max="7943" width="9.28515625" style="71" bestFit="1" customWidth="1"/>
    <col min="7944" max="7944" width="11.5703125" style="71" bestFit="1" customWidth="1"/>
    <col min="7945" max="8184" width="9.140625" style="71"/>
    <col min="8185" max="8185" width="5.5703125" style="71" customWidth="1"/>
    <col min="8186" max="8187" width="0" style="71" hidden="1" customWidth="1"/>
    <col min="8188" max="8188" width="14.7109375" style="71" customWidth="1"/>
    <col min="8189" max="8189" width="20.5703125" style="71" customWidth="1"/>
    <col min="8190" max="8190" width="13.5703125" style="71" customWidth="1"/>
    <col min="8191" max="8191" width="18.42578125" style="71" customWidth="1"/>
    <col min="8192" max="8192" width="10.85546875" style="71" bestFit="1" customWidth="1"/>
    <col min="8193" max="8193" width="51.5703125" style="71" customWidth="1"/>
    <col min="8194" max="8194" width="9.140625" style="71"/>
    <col min="8195" max="8195" width="15.5703125" style="71" customWidth="1"/>
    <col min="8196" max="8196" width="17.28515625" style="71" customWidth="1"/>
    <col min="8197" max="8197" width="15.7109375" style="71" customWidth="1"/>
    <col min="8198" max="8198" width="17.140625" style="71" customWidth="1"/>
    <col min="8199" max="8199" width="9.28515625" style="71" bestFit="1" customWidth="1"/>
    <col min="8200" max="8200" width="11.5703125" style="71" bestFit="1" customWidth="1"/>
    <col min="8201" max="8440" width="9.140625" style="71"/>
    <col min="8441" max="8441" width="5.5703125" style="71" customWidth="1"/>
    <col min="8442" max="8443" width="0" style="71" hidden="1" customWidth="1"/>
    <col min="8444" max="8444" width="14.7109375" style="71" customWidth="1"/>
    <col min="8445" max="8445" width="20.5703125" style="71" customWidth="1"/>
    <col min="8446" max="8446" width="13.5703125" style="71" customWidth="1"/>
    <col min="8447" max="8447" width="18.42578125" style="71" customWidth="1"/>
    <col min="8448" max="8448" width="10.85546875" style="71" bestFit="1" customWidth="1"/>
    <col min="8449" max="8449" width="51.5703125" style="71" customWidth="1"/>
    <col min="8450" max="8450" width="9.140625" style="71"/>
    <col min="8451" max="8451" width="15.5703125" style="71" customWidth="1"/>
    <col min="8452" max="8452" width="17.28515625" style="71" customWidth="1"/>
    <col min="8453" max="8453" width="15.7109375" style="71" customWidth="1"/>
    <col min="8454" max="8454" width="17.140625" style="71" customWidth="1"/>
    <col min="8455" max="8455" width="9.28515625" style="71" bestFit="1" customWidth="1"/>
    <col min="8456" max="8456" width="11.5703125" style="71" bestFit="1" customWidth="1"/>
    <col min="8457" max="8696" width="9.140625" style="71"/>
    <col min="8697" max="8697" width="5.5703125" style="71" customWidth="1"/>
    <col min="8698" max="8699" width="0" style="71" hidden="1" customWidth="1"/>
    <col min="8700" max="8700" width="14.7109375" style="71" customWidth="1"/>
    <col min="8701" max="8701" width="20.5703125" style="71" customWidth="1"/>
    <col min="8702" max="8702" width="13.5703125" style="71" customWidth="1"/>
    <col min="8703" max="8703" width="18.42578125" style="71" customWidth="1"/>
    <col min="8704" max="8704" width="10.85546875" style="71" bestFit="1" customWidth="1"/>
    <col min="8705" max="8705" width="51.5703125" style="71" customWidth="1"/>
    <col min="8706" max="8706" width="9.140625" style="71"/>
    <col min="8707" max="8707" width="15.5703125" style="71" customWidth="1"/>
    <col min="8708" max="8708" width="17.28515625" style="71" customWidth="1"/>
    <col min="8709" max="8709" width="15.7109375" style="71" customWidth="1"/>
    <col min="8710" max="8710" width="17.140625" style="71" customWidth="1"/>
    <col min="8711" max="8711" width="9.28515625" style="71" bestFit="1" customWidth="1"/>
    <col min="8712" max="8712" width="11.5703125" style="71" bestFit="1" customWidth="1"/>
    <col min="8713" max="8952" width="9.140625" style="71"/>
    <col min="8953" max="8953" width="5.5703125" style="71" customWidth="1"/>
    <col min="8954" max="8955" width="0" style="71" hidden="1" customWidth="1"/>
    <col min="8956" max="8956" width="14.7109375" style="71" customWidth="1"/>
    <col min="8957" max="8957" width="20.5703125" style="71" customWidth="1"/>
    <col min="8958" max="8958" width="13.5703125" style="71" customWidth="1"/>
    <col min="8959" max="8959" width="18.42578125" style="71" customWidth="1"/>
    <col min="8960" max="8960" width="10.85546875" style="71" bestFit="1" customWidth="1"/>
    <col min="8961" max="8961" width="51.5703125" style="71" customWidth="1"/>
    <col min="8962" max="8962" width="9.140625" style="71"/>
    <col min="8963" max="8963" width="15.5703125" style="71" customWidth="1"/>
    <col min="8964" max="8964" width="17.28515625" style="71" customWidth="1"/>
    <col min="8965" max="8965" width="15.7109375" style="71" customWidth="1"/>
    <col min="8966" max="8966" width="17.140625" style="71" customWidth="1"/>
    <col min="8967" max="8967" width="9.28515625" style="71" bestFit="1" customWidth="1"/>
    <col min="8968" max="8968" width="11.5703125" style="71" bestFit="1" customWidth="1"/>
    <col min="8969" max="9208" width="9.140625" style="71"/>
    <col min="9209" max="9209" width="5.5703125" style="71" customWidth="1"/>
    <col min="9210" max="9211" width="0" style="71" hidden="1" customWidth="1"/>
    <col min="9212" max="9212" width="14.7109375" style="71" customWidth="1"/>
    <col min="9213" max="9213" width="20.5703125" style="71" customWidth="1"/>
    <col min="9214" max="9214" width="13.5703125" style="71" customWidth="1"/>
    <col min="9215" max="9215" width="18.42578125" style="71" customWidth="1"/>
    <col min="9216" max="9216" width="10.85546875" style="71" bestFit="1" customWidth="1"/>
    <col min="9217" max="9217" width="51.5703125" style="71" customWidth="1"/>
    <col min="9218" max="9218" width="9.140625" style="71"/>
    <col min="9219" max="9219" width="15.5703125" style="71" customWidth="1"/>
    <col min="9220" max="9220" width="17.28515625" style="71" customWidth="1"/>
    <col min="9221" max="9221" width="15.7109375" style="71" customWidth="1"/>
    <col min="9222" max="9222" width="17.140625" style="71" customWidth="1"/>
    <col min="9223" max="9223" width="9.28515625" style="71" bestFit="1" customWidth="1"/>
    <col min="9224" max="9224" width="11.5703125" style="71" bestFit="1" customWidth="1"/>
    <col min="9225" max="9464" width="9.140625" style="71"/>
    <col min="9465" max="9465" width="5.5703125" style="71" customWidth="1"/>
    <col min="9466" max="9467" width="0" style="71" hidden="1" customWidth="1"/>
    <col min="9468" max="9468" width="14.7109375" style="71" customWidth="1"/>
    <col min="9469" max="9469" width="20.5703125" style="71" customWidth="1"/>
    <col min="9470" max="9470" width="13.5703125" style="71" customWidth="1"/>
    <col min="9471" max="9471" width="18.42578125" style="71" customWidth="1"/>
    <col min="9472" max="9472" width="10.85546875" style="71" bestFit="1" customWidth="1"/>
    <col min="9473" max="9473" width="51.5703125" style="71" customWidth="1"/>
    <col min="9474" max="9474" width="9.140625" style="71"/>
    <col min="9475" max="9475" width="15.5703125" style="71" customWidth="1"/>
    <col min="9476" max="9476" width="17.28515625" style="71" customWidth="1"/>
    <col min="9477" max="9477" width="15.7109375" style="71" customWidth="1"/>
    <col min="9478" max="9478" width="17.140625" style="71" customWidth="1"/>
    <col min="9479" max="9479" width="9.28515625" style="71" bestFit="1" customWidth="1"/>
    <col min="9480" max="9480" width="11.5703125" style="71" bestFit="1" customWidth="1"/>
    <col min="9481" max="9720" width="9.140625" style="71"/>
    <col min="9721" max="9721" width="5.5703125" style="71" customWidth="1"/>
    <col min="9722" max="9723" width="0" style="71" hidden="1" customWidth="1"/>
    <col min="9724" max="9724" width="14.7109375" style="71" customWidth="1"/>
    <col min="9725" max="9725" width="20.5703125" style="71" customWidth="1"/>
    <col min="9726" max="9726" width="13.5703125" style="71" customWidth="1"/>
    <col min="9727" max="9727" width="18.42578125" style="71" customWidth="1"/>
    <col min="9728" max="9728" width="10.85546875" style="71" bestFit="1" customWidth="1"/>
    <col min="9729" max="9729" width="51.5703125" style="71" customWidth="1"/>
    <col min="9730" max="9730" width="9.140625" style="71"/>
    <col min="9731" max="9731" width="15.5703125" style="71" customWidth="1"/>
    <col min="9732" max="9732" width="17.28515625" style="71" customWidth="1"/>
    <col min="9733" max="9733" width="15.7109375" style="71" customWidth="1"/>
    <col min="9734" max="9734" width="17.140625" style="71" customWidth="1"/>
    <col min="9735" max="9735" width="9.28515625" style="71" bestFit="1" customWidth="1"/>
    <col min="9736" max="9736" width="11.5703125" style="71" bestFit="1" customWidth="1"/>
    <col min="9737" max="9976" width="9.140625" style="71"/>
    <col min="9977" max="9977" width="5.5703125" style="71" customWidth="1"/>
    <col min="9978" max="9979" width="0" style="71" hidden="1" customWidth="1"/>
    <col min="9980" max="9980" width="14.7109375" style="71" customWidth="1"/>
    <col min="9981" max="9981" width="20.5703125" style="71" customWidth="1"/>
    <col min="9982" max="9982" width="13.5703125" style="71" customWidth="1"/>
    <col min="9983" max="9983" width="18.42578125" style="71" customWidth="1"/>
    <col min="9984" max="9984" width="10.85546875" style="71" bestFit="1" customWidth="1"/>
    <col min="9985" max="9985" width="51.5703125" style="71" customWidth="1"/>
    <col min="9986" max="9986" width="9.140625" style="71"/>
    <col min="9987" max="9987" width="15.5703125" style="71" customWidth="1"/>
    <col min="9988" max="9988" width="17.28515625" style="71" customWidth="1"/>
    <col min="9989" max="9989" width="15.7109375" style="71" customWidth="1"/>
    <col min="9990" max="9990" width="17.140625" style="71" customWidth="1"/>
    <col min="9991" max="9991" width="9.28515625" style="71" bestFit="1" customWidth="1"/>
    <col min="9992" max="9992" width="11.5703125" style="71" bestFit="1" customWidth="1"/>
    <col min="9993" max="10232" width="9.140625" style="71"/>
    <col min="10233" max="10233" width="5.5703125" style="71" customWidth="1"/>
    <col min="10234" max="10235" width="0" style="71" hidden="1" customWidth="1"/>
    <col min="10236" max="10236" width="14.7109375" style="71" customWidth="1"/>
    <col min="10237" max="10237" width="20.5703125" style="71" customWidth="1"/>
    <col min="10238" max="10238" width="13.5703125" style="71" customWidth="1"/>
    <col min="10239" max="10239" width="18.42578125" style="71" customWidth="1"/>
    <col min="10240" max="10240" width="10.85546875" style="71" bestFit="1" customWidth="1"/>
    <col min="10241" max="10241" width="51.5703125" style="71" customWidth="1"/>
    <col min="10242" max="10242" width="9.140625" style="71"/>
    <col min="10243" max="10243" width="15.5703125" style="71" customWidth="1"/>
    <col min="10244" max="10244" width="17.28515625" style="71" customWidth="1"/>
    <col min="10245" max="10245" width="15.7109375" style="71" customWidth="1"/>
    <col min="10246" max="10246" width="17.140625" style="71" customWidth="1"/>
    <col min="10247" max="10247" width="9.28515625" style="71" bestFit="1" customWidth="1"/>
    <col min="10248" max="10248" width="11.5703125" style="71" bestFit="1" customWidth="1"/>
    <col min="10249" max="10488" width="9.140625" style="71"/>
    <col min="10489" max="10489" width="5.5703125" style="71" customWidth="1"/>
    <col min="10490" max="10491" width="0" style="71" hidden="1" customWidth="1"/>
    <col min="10492" max="10492" width="14.7109375" style="71" customWidth="1"/>
    <col min="10493" max="10493" width="20.5703125" style="71" customWidth="1"/>
    <col min="10494" max="10494" width="13.5703125" style="71" customWidth="1"/>
    <col min="10495" max="10495" width="18.42578125" style="71" customWidth="1"/>
    <col min="10496" max="10496" width="10.85546875" style="71" bestFit="1" customWidth="1"/>
    <col min="10497" max="10497" width="51.5703125" style="71" customWidth="1"/>
    <col min="10498" max="10498" width="9.140625" style="71"/>
    <col min="10499" max="10499" width="15.5703125" style="71" customWidth="1"/>
    <col min="10500" max="10500" width="17.28515625" style="71" customWidth="1"/>
    <col min="10501" max="10501" width="15.7109375" style="71" customWidth="1"/>
    <col min="10502" max="10502" width="17.140625" style="71" customWidth="1"/>
    <col min="10503" max="10503" width="9.28515625" style="71" bestFit="1" customWidth="1"/>
    <col min="10504" max="10504" width="11.5703125" style="71" bestFit="1" customWidth="1"/>
    <col min="10505" max="10744" width="9.140625" style="71"/>
    <col min="10745" max="10745" width="5.5703125" style="71" customWidth="1"/>
    <col min="10746" max="10747" width="0" style="71" hidden="1" customWidth="1"/>
    <col min="10748" max="10748" width="14.7109375" style="71" customWidth="1"/>
    <col min="10749" max="10749" width="20.5703125" style="71" customWidth="1"/>
    <col min="10750" max="10750" width="13.5703125" style="71" customWidth="1"/>
    <col min="10751" max="10751" width="18.42578125" style="71" customWidth="1"/>
    <col min="10752" max="10752" width="10.85546875" style="71" bestFit="1" customWidth="1"/>
    <col min="10753" max="10753" width="51.5703125" style="71" customWidth="1"/>
    <col min="10754" max="10754" width="9.140625" style="71"/>
    <col min="10755" max="10755" width="15.5703125" style="71" customWidth="1"/>
    <col min="10756" max="10756" width="17.28515625" style="71" customWidth="1"/>
    <col min="10757" max="10757" width="15.7109375" style="71" customWidth="1"/>
    <col min="10758" max="10758" width="17.140625" style="71" customWidth="1"/>
    <col min="10759" max="10759" width="9.28515625" style="71" bestFit="1" customWidth="1"/>
    <col min="10760" max="10760" width="11.5703125" style="71" bestFit="1" customWidth="1"/>
    <col min="10761" max="11000" width="9.140625" style="71"/>
    <col min="11001" max="11001" width="5.5703125" style="71" customWidth="1"/>
    <col min="11002" max="11003" width="0" style="71" hidden="1" customWidth="1"/>
    <col min="11004" max="11004" width="14.7109375" style="71" customWidth="1"/>
    <col min="11005" max="11005" width="20.5703125" style="71" customWidth="1"/>
    <col min="11006" max="11006" width="13.5703125" style="71" customWidth="1"/>
    <col min="11007" max="11007" width="18.42578125" style="71" customWidth="1"/>
    <col min="11008" max="11008" width="10.85546875" style="71" bestFit="1" customWidth="1"/>
    <col min="11009" max="11009" width="51.5703125" style="71" customWidth="1"/>
    <col min="11010" max="11010" width="9.140625" style="71"/>
    <col min="11011" max="11011" width="15.5703125" style="71" customWidth="1"/>
    <col min="11012" max="11012" width="17.28515625" style="71" customWidth="1"/>
    <col min="11013" max="11013" width="15.7109375" style="71" customWidth="1"/>
    <col min="11014" max="11014" width="17.140625" style="71" customWidth="1"/>
    <col min="11015" max="11015" width="9.28515625" style="71" bestFit="1" customWidth="1"/>
    <col min="11016" max="11016" width="11.5703125" style="71" bestFit="1" customWidth="1"/>
    <col min="11017" max="11256" width="9.140625" style="71"/>
    <col min="11257" max="11257" width="5.5703125" style="71" customWidth="1"/>
    <col min="11258" max="11259" width="0" style="71" hidden="1" customWidth="1"/>
    <col min="11260" max="11260" width="14.7109375" style="71" customWidth="1"/>
    <col min="11261" max="11261" width="20.5703125" style="71" customWidth="1"/>
    <col min="11262" max="11262" width="13.5703125" style="71" customWidth="1"/>
    <col min="11263" max="11263" width="18.42578125" style="71" customWidth="1"/>
    <col min="11264" max="11264" width="10.85546875" style="71" bestFit="1" customWidth="1"/>
    <col min="11265" max="11265" width="51.5703125" style="71" customWidth="1"/>
    <col min="11266" max="11266" width="9.140625" style="71"/>
    <col min="11267" max="11267" width="15.5703125" style="71" customWidth="1"/>
    <col min="11268" max="11268" width="17.28515625" style="71" customWidth="1"/>
    <col min="11269" max="11269" width="15.7109375" style="71" customWidth="1"/>
    <col min="11270" max="11270" width="17.140625" style="71" customWidth="1"/>
    <col min="11271" max="11271" width="9.28515625" style="71" bestFit="1" customWidth="1"/>
    <col min="11272" max="11272" width="11.5703125" style="71" bestFit="1" customWidth="1"/>
    <col min="11273" max="11512" width="9.140625" style="71"/>
    <col min="11513" max="11513" width="5.5703125" style="71" customWidth="1"/>
    <col min="11514" max="11515" width="0" style="71" hidden="1" customWidth="1"/>
    <col min="11516" max="11516" width="14.7109375" style="71" customWidth="1"/>
    <col min="11517" max="11517" width="20.5703125" style="71" customWidth="1"/>
    <col min="11518" max="11518" width="13.5703125" style="71" customWidth="1"/>
    <col min="11519" max="11519" width="18.42578125" style="71" customWidth="1"/>
    <col min="11520" max="11520" width="10.85546875" style="71" bestFit="1" customWidth="1"/>
    <col min="11521" max="11521" width="51.5703125" style="71" customWidth="1"/>
    <col min="11522" max="11522" width="9.140625" style="71"/>
    <col min="11523" max="11523" width="15.5703125" style="71" customWidth="1"/>
    <col min="11524" max="11524" width="17.28515625" style="71" customWidth="1"/>
    <col min="11525" max="11525" width="15.7109375" style="71" customWidth="1"/>
    <col min="11526" max="11526" width="17.140625" style="71" customWidth="1"/>
    <col min="11527" max="11527" width="9.28515625" style="71" bestFit="1" customWidth="1"/>
    <col min="11528" max="11528" width="11.5703125" style="71" bestFit="1" customWidth="1"/>
    <col min="11529" max="11768" width="9.140625" style="71"/>
    <col min="11769" max="11769" width="5.5703125" style="71" customWidth="1"/>
    <col min="11770" max="11771" width="0" style="71" hidden="1" customWidth="1"/>
    <col min="11772" max="11772" width="14.7109375" style="71" customWidth="1"/>
    <col min="11773" max="11773" width="20.5703125" style="71" customWidth="1"/>
    <col min="11774" max="11774" width="13.5703125" style="71" customWidth="1"/>
    <col min="11775" max="11775" width="18.42578125" style="71" customWidth="1"/>
    <col min="11776" max="11776" width="10.85546875" style="71" bestFit="1" customWidth="1"/>
    <col min="11777" max="11777" width="51.5703125" style="71" customWidth="1"/>
    <col min="11778" max="11778" width="9.140625" style="71"/>
    <col min="11779" max="11779" width="15.5703125" style="71" customWidth="1"/>
    <col min="11780" max="11780" width="17.28515625" style="71" customWidth="1"/>
    <col min="11781" max="11781" width="15.7109375" style="71" customWidth="1"/>
    <col min="11782" max="11782" width="17.140625" style="71" customWidth="1"/>
    <col min="11783" max="11783" width="9.28515625" style="71" bestFit="1" customWidth="1"/>
    <col min="11784" max="11784" width="11.5703125" style="71" bestFit="1" customWidth="1"/>
    <col min="11785" max="12024" width="9.140625" style="71"/>
    <col min="12025" max="12025" width="5.5703125" style="71" customWidth="1"/>
    <col min="12026" max="12027" width="0" style="71" hidden="1" customWidth="1"/>
    <col min="12028" max="12028" width="14.7109375" style="71" customWidth="1"/>
    <col min="12029" max="12029" width="20.5703125" style="71" customWidth="1"/>
    <col min="12030" max="12030" width="13.5703125" style="71" customWidth="1"/>
    <col min="12031" max="12031" width="18.42578125" style="71" customWidth="1"/>
    <col min="12032" max="12032" width="10.85546875" style="71" bestFit="1" customWidth="1"/>
    <col min="12033" max="12033" width="51.5703125" style="71" customWidth="1"/>
    <col min="12034" max="12034" width="9.140625" style="71"/>
    <col min="12035" max="12035" width="15.5703125" style="71" customWidth="1"/>
    <col min="12036" max="12036" width="17.28515625" style="71" customWidth="1"/>
    <col min="12037" max="12037" width="15.7109375" style="71" customWidth="1"/>
    <col min="12038" max="12038" width="17.140625" style="71" customWidth="1"/>
    <col min="12039" max="12039" width="9.28515625" style="71" bestFit="1" customWidth="1"/>
    <col min="12040" max="12040" width="11.5703125" style="71" bestFit="1" customWidth="1"/>
    <col min="12041" max="12280" width="9.140625" style="71"/>
    <col min="12281" max="12281" width="5.5703125" style="71" customWidth="1"/>
    <col min="12282" max="12283" width="0" style="71" hidden="1" customWidth="1"/>
    <col min="12284" max="12284" width="14.7109375" style="71" customWidth="1"/>
    <col min="12285" max="12285" width="20.5703125" style="71" customWidth="1"/>
    <col min="12286" max="12286" width="13.5703125" style="71" customWidth="1"/>
    <col min="12287" max="12287" width="18.42578125" style="71" customWidth="1"/>
    <col min="12288" max="12288" width="10.85546875" style="71" bestFit="1" customWidth="1"/>
    <col min="12289" max="12289" width="51.5703125" style="71" customWidth="1"/>
    <col min="12290" max="12290" width="9.140625" style="71"/>
    <col min="12291" max="12291" width="15.5703125" style="71" customWidth="1"/>
    <col min="12292" max="12292" width="17.28515625" style="71" customWidth="1"/>
    <col min="12293" max="12293" width="15.7109375" style="71" customWidth="1"/>
    <col min="12294" max="12294" width="17.140625" style="71" customWidth="1"/>
    <col min="12295" max="12295" width="9.28515625" style="71" bestFit="1" customWidth="1"/>
    <col min="12296" max="12296" width="11.5703125" style="71" bestFit="1" customWidth="1"/>
    <col min="12297" max="12536" width="9.140625" style="71"/>
    <col min="12537" max="12537" width="5.5703125" style="71" customWidth="1"/>
    <col min="12538" max="12539" width="0" style="71" hidden="1" customWidth="1"/>
    <col min="12540" max="12540" width="14.7109375" style="71" customWidth="1"/>
    <col min="12541" max="12541" width="20.5703125" style="71" customWidth="1"/>
    <col min="12542" max="12542" width="13.5703125" style="71" customWidth="1"/>
    <col min="12543" max="12543" width="18.42578125" style="71" customWidth="1"/>
    <col min="12544" max="12544" width="10.85546875" style="71" bestFit="1" customWidth="1"/>
    <col min="12545" max="12545" width="51.5703125" style="71" customWidth="1"/>
    <col min="12546" max="12546" width="9.140625" style="71"/>
    <col min="12547" max="12547" width="15.5703125" style="71" customWidth="1"/>
    <col min="12548" max="12548" width="17.28515625" style="71" customWidth="1"/>
    <col min="12549" max="12549" width="15.7109375" style="71" customWidth="1"/>
    <col min="12550" max="12550" width="17.140625" style="71" customWidth="1"/>
    <col min="12551" max="12551" width="9.28515625" style="71" bestFit="1" customWidth="1"/>
    <col min="12552" max="12552" width="11.5703125" style="71" bestFit="1" customWidth="1"/>
    <col min="12553" max="12792" width="9.140625" style="71"/>
    <col min="12793" max="12793" width="5.5703125" style="71" customWidth="1"/>
    <col min="12794" max="12795" width="0" style="71" hidden="1" customWidth="1"/>
    <col min="12796" max="12796" width="14.7109375" style="71" customWidth="1"/>
    <col min="12797" max="12797" width="20.5703125" style="71" customWidth="1"/>
    <col min="12798" max="12798" width="13.5703125" style="71" customWidth="1"/>
    <col min="12799" max="12799" width="18.42578125" style="71" customWidth="1"/>
    <col min="12800" max="12800" width="10.85546875" style="71" bestFit="1" customWidth="1"/>
    <col min="12801" max="12801" width="51.5703125" style="71" customWidth="1"/>
    <col min="12802" max="12802" width="9.140625" style="71"/>
    <col min="12803" max="12803" width="15.5703125" style="71" customWidth="1"/>
    <col min="12804" max="12804" width="17.28515625" style="71" customWidth="1"/>
    <col min="12805" max="12805" width="15.7109375" style="71" customWidth="1"/>
    <col min="12806" max="12806" width="17.140625" style="71" customWidth="1"/>
    <col min="12807" max="12807" width="9.28515625" style="71" bestFit="1" customWidth="1"/>
    <col min="12808" max="12808" width="11.5703125" style="71" bestFit="1" customWidth="1"/>
    <col min="12809" max="13048" width="9.140625" style="71"/>
    <col min="13049" max="13049" width="5.5703125" style="71" customWidth="1"/>
    <col min="13050" max="13051" width="0" style="71" hidden="1" customWidth="1"/>
    <col min="13052" max="13052" width="14.7109375" style="71" customWidth="1"/>
    <col min="13053" max="13053" width="20.5703125" style="71" customWidth="1"/>
    <col min="13054" max="13054" width="13.5703125" style="71" customWidth="1"/>
    <col min="13055" max="13055" width="18.42578125" style="71" customWidth="1"/>
    <col min="13056" max="13056" width="10.85546875" style="71" bestFit="1" customWidth="1"/>
    <col min="13057" max="13057" width="51.5703125" style="71" customWidth="1"/>
    <col min="13058" max="13058" width="9.140625" style="71"/>
    <col min="13059" max="13059" width="15.5703125" style="71" customWidth="1"/>
    <col min="13060" max="13060" width="17.28515625" style="71" customWidth="1"/>
    <col min="13061" max="13061" width="15.7109375" style="71" customWidth="1"/>
    <col min="13062" max="13062" width="17.140625" style="71" customWidth="1"/>
    <col min="13063" max="13063" width="9.28515625" style="71" bestFit="1" customWidth="1"/>
    <col min="13064" max="13064" width="11.5703125" style="71" bestFit="1" customWidth="1"/>
    <col min="13065" max="13304" width="9.140625" style="71"/>
    <col min="13305" max="13305" width="5.5703125" style="71" customWidth="1"/>
    <col min="13306" max="13307" width="0" style="71" hidden="1" customWidth="1"/>
    <col min="13308" max="13308" width="14.7109375" style="71" customWidth="1"/>
    <col min="13309" max="13309" width="20.5703125" style="71" customWidth="1"/>
    <col min="13310" max="13310" width="13.5703125" style="71" customWidth="1"/>
    <col min="13311" max="13311" width="18.42578125" style="71" customWidth="1"/>
    <col min="13312" max="13312" width="10.85546875" style="71" bestFit="1" customWidth="1"/>
    <col min="13313" max="13313" width="51.5703125" style="71" customWidth="1"/>
    <col min="13314" max="13314" width="9.140625" style="71"/>
    <col min="13315" max="13315" width="15.5703125" style="71" customWidth="1"/>
    <col min="13316" max="13316" width="17.28515625" style="71" customWidth="1"/>
    <col min="13317" max="13317" width="15.7109375" style="71" customWidth="1"/>
    <col min="13318" max="13318" width="17.140625" style="71" customWidth="1"/>
    <col min="13319" max="13319" width="9.28515625" style="71" bestFit="1" customWidth="1"/>
    <col min="13320" max="13320" width="11.5703125" style="71" bestFit="1" customWidth="1"/>
    <col min="13321" max="13560" width="9.140625" style="71"/>
    <col min="13561" max="13561" width="5.5703125" style="71" customWidth="1"/>
    <col min="13562" max="13563" width="0" style="71" hidden="1" customWidth="1"/>
    <col min="13564" max="13564" width="14.7109375" style="71" customWidth="1"/>
    <col min="13565" max="13565" width="20.5703125" style="71" customWidth="1"/>
    <col min="13566" max="13566" width="13.5703125" style="71" customWidth="1"/>
    <col min="13567" max="13567" width="18.42578125" style="71" customWidth="1"/>
    <col min="13568" max="13568" width="10.85546875" style="71" bestFit="1" customWidth="1"/>
    <col min="13569" max="13569" width="51.5703125" style="71" customWidth="1"/>
    <col min="13570" max="13570" width="9.140625" style="71"/>
    <col min="13571" max="13571" width="15.5703125" style="71" customWidth="1"/>
    <col min="13572" max="13572" width="17.28515625" style="71" customWidth="1"/>
    <col min="13573" max="13573" width="15.7109375" style="71" customWidth="1"/>
    <col min="13574" max="13574" width="17.140625" style="71" customWidth="1"/>
    <col min="13575" max="13575" width="9.28515625" style="71" bestFit="1" customWidth="1"/>
    <col min="13576" max="13576" width="11.5703125" style="71" bestFit="1" customWidth="1"/>
    <col min="13577" max="13816" width="9.140625" style="71"/>
    <col min="13817" max="13817" width="5.5703125" style="71" customWidth="1"/>
    <col min="13818" max="13819" width="0" style="71" hidden="1" customWidth="1"/>
    <col min="13820" max="13820" width="14.7109375" style="71" customWidth="1"/>
    <col min="13821" max="13821" width="20.5703125" style="71" customWidth="1"/>
    <col min="13822" max="13822" width="13.5703125" style="71" customWidth="1"/>
    <col min="13823" max="13823" width="18.42578125" style="71" customWidth="1"/>
    <col min="13824" max="13824" width="10.85546875" style="71" bestFit="1" customWidth="1"/>
    <col min="13825" max="13825" width="51.5703125" style="71" customWidth="1"/>
    <col min="13826" max="13826" width="9.140625" style="71"/>
    <col min="13827" max="13827" width="15.5703125" style="71" customWidth="1"/>
    <col min="13828" max="13828" width="17.28515625" style="71" customWidth="1"/>
    <col min="13829" max="13829" width="15.7109375" style="71" customWidth="1"/>
    <col min="13830" max="13830" width="17.140625" style="71" customWidth="1"/>
    <col min="13831" max="13831" width="9.28515625" style="71" bestFit="1" customWidth="1"/>
    <col min="13832" max="13832" width="11.5703125" style="71" bestFit="1" customWidth="1"/>
    <col min="13833" max="14072" width="9.140625" style="71"/>
    <col min="14073" max="14073" width="5.5703125" style="71" customWidth="1"/>
    <col min="14074" max="14075" width="0" style="71" hidden="1" customWidth="1"/>
    <col min="14076" max="14076" width="14.7109375" style="71" customWidth="1"/>
    <col min="14077" max="14077" width="20.5703125" style="71" customWidth="1"/>
    <col min="14078" max="14078" width="13.5703125" style="71" customWidth="1"/>
    <col min="14079" max="14079" width="18.42578125" style="71" customWidth="1"/>
    <col min="14080" max="14080" width="10.85546875" style="71" bestFit="1" customWidth="1"/>
    <col min="14081" max="14081" width="51.5703125" style="71" customWidth="1"/>
    <col min="14082" max="14082" width="9.140625" style="71"/>
    <col min="14083" max="14083" width="15.5703125" style="71" customWidth="1"/>
    <col min="14084" max="14084" width="17.28515625" style="71" customWidth="1"/>
    <col min="14085" max="14085" width="15.7109375" style="71" customWidth="1"/>
    <col min="14086" max="14086" width="17.140625" style="71" customWidth="1"/>
    <col min="14087" max="14087" width="9.28515625" style="71" bestFit="1" customWidth="1"/>
    <col min="14088" max="14088" width="11.5703125" style="71" bestFit="1" customWidth="1"/>
    <col min="14089" max="14328" width="9.140625" style="71"/>
    <col min="14329" max="14329" width="5.5703125" style="71" customWidth="1"/>
    <col min="14330" max="14331" width="0" style="71" hidden="1" customWidth="1"/>
    <col min="14332" max="14332" width="14.7109375" style="71" customWidth="1"/>
    <col min="14333" max="14333" width="20.5703125" style="71" customWidth="1"/>
    <col min="14334" max="14334" width="13.5703125" style="71" customWidth="1"/>
    <col min="14335" max="14335" width="18.42578125" style="71" customWidth="1"/>
    <col min="14336" max="14336" width="10.85546875" style="71" bestFit="1" customWidth="1"/>
    <col min="14337" max="14337" width="51.5703125" style="71" customWidth="1"/>
    <col min="14338" max="14338" width="9.140625" style="71"/>
    <col min="14339" max="14339" width="15.5703125" style="71" customWidth="1"/>
    <col min="14340" max="14340" width="17.28515625" style="71" customWidth="1"/>
    <col min="14341" max="14341" width="15.7109375" style="71" customWidth="1"/>
    <col min="14342" max="14342" width="17.140625" style="71" customWidth="1"/>
    <col min="14343" max="14343" width="9.28515625" style="71" bestFit="1" customWidth="1"/>
    <col min="14344" max="14344" width="11.5703125" style="71" bestFit="1" customWidth="1"/>
    <col min="14345" max="14584" width="9.140625" style="71"/>
    <col min="14585" max="14585" width="5.5703125" style="71" customWidth="1"/>
    <col min="14586" max="14587" width="0" style="71" hidden="1" customWidth="1"/>
    <col min="14588" max="14588" width="14.7109375" style="71" customWidth="1"/>
    <col min="14589" max="14589" width="20.5703125" style="71" customWidth="1"/>
    <col min="14590" max="14590" width="13.5703125" style="71" customWidth="1"/>
    <col min="14591" max="14591" width="18.42578125" style="71" customWidth="1"/>
    <col min="14592" max="14592" width="10.85546875" style="71" bestFit="1" customWidth="1"/>
    <col min="14593" max="14593" width="51.5703125" style="71" customWidth="1"/>
    <col min="14594" max="14594" width="9.140625" style="71"/>
    <col min="14595" max="14595" width="15.5703125" style="71" customWidth="1"/>
    <col min="14596" max="14596" width="17.28515625" style="71" customWidth="1"/>
    <col min="14597" max="14597" width="15.7109375" style="71" customWidth="1"/>
    <col min="14598" max="14598" width="17.140625" style="71" customWidth="1"/>
    <col min="14599" max="14599" width="9.28515625" style="71" bestFit="1" customWidth="1"/>
    <col min="14600" max="14600" width="11.5703125" style="71" bestFit="1" customWidth="1"/>
    <col min="14601" max="14840" width="9.140625" style="71"/>
    <col min="14841" max="14841" width="5.5703125" style="71" customWidth="1"/>
    <col min="14842" max="14843" width="0" style="71" hidden="1" customWidth="1"/>
    <col min="14844" max="14844" width="14.7109375" style="71" customWidth="1"/>
    <col min="14845" max="14845" width="20.5703125" style="71" customWidth="1"/>
    <col min="14846" max="14846" width="13.5703125" style="71" customWidth="1"/>
    <col min="14847" max="14847" width="18.42578125" style="71" customWidth="1"/>
    <col min="14848" max="14848" width="10.85546875" style="71" bestFit="1" customWidth="1"/>
    <col min="14849" max="14849" width="51.5703125" style="71" customWidth="1"/>
    <col min="14850" max="14850" width="9.140625" style="71"/>
    <col min="14851" max="14851" width="15.5703125" style="71" customWidth="1"/>
    <col min="14852" max="14852" width="17.28515625" style="71" customWidth="1"/>
    <col min="14853" max="14853" width="15.7109375" style="71" customWidth="1"/>
    <col min="14854" max="14854" width="17.140625" style="71" customWidth="1"/>
    <col min="14855" max="14855" width="9.28515625" style="71" bestFit="1" customWidth="1"/>
    <col min="14856" max="14856" width="11.5703125" style="71" bestFit="1" customWidth="1"/>
    <col min="14857" max="15096" width="9.140625" style="71"/>
    <col min="15097" max="15097" width="5.5703125" style="71" customWidth="1"/>
    <col min="15098" max="15099" width="0" style="71" hidden="1" customWidth="1"/>
    <col min="15100" max="15100" width="14.7109375" style="71" customWidth="1"/>
    <col min="15101" max="15101" width="20.5703125" style="71" customWidth="1"/>
    <col min="15102" max="15102" width="13.5703125" style="71" customWidth="1"/>
    <col min="15103" max="15103" width="18.42578125" style="71" customWidth="1"/>
    <col min="15104" max="15104" width="10.85546875" style="71" bestFit="1" customWidth="1"/>
    <col min="15105" max="15105" width="51.5703125" style="71" customWidth="1"/>
    <col min="15106" max="15106" width="9.140625" style="71"/>
    <col min="15107" max="15107" width="15.5703125" style="71" customWidth="1"/>
    <col min="15108" max="15108" width="17.28515625" style="71" customWidth="1"/>
    <col min="15109" max="15109" width="15.7109375" style="71" customWidth="1"/>
    <col min="15110" max="15110" width="17.140625" style="71" customWidth="1"/>
    <col min="15111" max="15111" width="9.28515625" style="71" bestFit="1" customWidth="1"/>
    <col min="15112" max="15112" width="11.5703125" style="71" bestFit="1" customWidth="1"/>
    <col min="15113" max="15352" width="9.140625" style="71"/>
    <col min="15353" max="15353" width="5.5703125" style="71" customWidth="1"/>
    <col min="15354" max="15355" width="0" style="71" hidden="1" customWidth="1"/>
    <col min="15356" max="15356" width="14.7109375" style="71" customWidth="1"/>
    <col min="15357" max="15357" width="20.5703125" style="71" customWidth="1"/>
    <col min="15358" max="15358" width="13.5703125" style="71" customWidth="1"/>
    <col min="15359" max="15359" width="18.42578125" style="71" customWidth="1"/>
    <col min="15360" max="15360" width="10.85546875" style="71" bestFit="1" customWidth="1"/>
    <col min="15361" max="15361" width="51.5703125" style="71" customWidth="1"/>
    <col min="15362" max="15362" width="9.140625" style="71"/>
    <col min="15363" max="15363" width="15.5703125" style="71" customWidth="1"/>
    <col min="15364" max="15364" width="17.28515625" style="71" customWidth="1"/>
    <col min="15365" max="15365" width="15.7109375" style="71" customWidth="1"/>
    <col min="15366" max="15366" width="17.140625" style="71" customWidth="1"/>
    <col min="15367" max="15367" width="9.28515625" style="71" bestFit="1" customWidth="1"/>
    <col min="15368" max="15368" width="11.5703125" style="71" bestFit="1" customWidth="1"/>
    <col min="15369" max="15608" width="9.140625" style="71"/>
    <col min="15609" max="15609" width="5.5703125" style="71" customWidth="1"/>
    <col min="15610" max="15611" width="0" style="71" hidden="1" customWidth="1"/>
    <col min="15612" max="15612" width="14.7109375" style="71" customWidth="1"/>
    <col min="15613" max="15613" width="20.5703125" style="71" customWidth="1"/>
    <col min="15614" max="15614" width="13.5703125" style="71" customWidth="1"/>
    <col min="15615" max="15615" width="18.42578125" style="71" customWidth="1"/>
    <col min="15616" max="15616" width="10.85546875" style="71" bestFit="1" customWidth="1"/>
    <col min="15617" max="15617" width="51.5703125" style="71" customWidth="1"/>
    <col min="15618" max="15618" width="9.140625" style="71"/>
    <col min="15619" max="15619" width="15.5703125" style="71" customWidth="1"/>
    <col min="15620" max="15620" width="17.28515625" style="71" customWidth="1"/>
    <col min="15621" max="15621" width="15.7109375" style="71" customWidth="1"/>
    <col min="15622" max="15622" width="17.140625" style="71" customWidth="1"/>
    <col min="15623" max="15623" width="9.28515625" style="71" bestFit="1" customWidth="1"/>
    <col min="15624" max="15624" width="11.5703125" style="71" bestFit="1" customWidth="1"/>
    <col min="15625" max="15864" width="9.140625" style="71"/>
    <col min="15865" max="15865" width="5.5703125" style="71" customWidth="1"/>
    <col min="15866" max="15867" width="0" style="71" hidden="1" customWidth="1"/>
    <col min="15868" max="15868" width="14.7109375" style="71" customWidth="1"/>
    <col min="15869" max="15869" width="20.5703125" style="71" customWidth="1"/>
    <col min="15870" max="15870" width="13.5703125" style="71" customWidth="1"/>
    <col min="15871" max="15871" width="18.42578125" style="71" customWidth="1"/>
    <col min="15872" max="15872" width="10.85546875" style="71" bestFit="1" customWidth="1"/>
    <col min="15873" max="15873" width="51.5703125" style="71" customWidth="1"/>
    <col min="15874" max="15874" width="9.140625" style="71"/>
    <col min="15875" max="15875" width="15.5703125" style="71" customWidth="1"/>
    <col min="15876" max="15876" width="17.28515625" style="71" customWidth="1"/>
    <col min="15877" max="15877" width="15.7109375" style="71" customWidth="1"/>
    <col min="15878" max="15878" width="17.140625" style="71" customWidth="1"/>
    <col min="15879" max="15879" width="9.28515625" style="71" bestFit="1" customWidth="1"/>
    <col min="15880" max="15880" width="11.5703125" style="71" bestFit="1" customWidth="1"/>
    <col min="15881" max="16120" width="9.140625" style="71"/>
    <col min="16121" max="16121" width="5.5703125" style="71" customWidth="1"/>
    <col min="16122" max="16123" width="0" style="71" hidden="1" customWidth="1"/>
    <col min="16124" max="16124" width="14.7109375" style="71" customWidth="1"/>
    <col min="16125" max="16125" width="20.5703125" style="71" customWidth="1"/>
    <col min="16126" max="16126" width="13.5703125" style="71" customWidth="1"/>
    <col min="16127" max="16127" width="18.42578125" style="71" customWidth="1"/>
    <col min="16128" max="16128" width="10.85546875" style="71" bestFit="1" customWidth="1"/>
    <col min="16129" max="16129" width="51.5703125" style="71" customWidth="1"/>
    <col min="16130" max="16130" width="9.140625" style="71"/>
    <col min="16131" max="16131" width="15.5703125" style="71" customWidth="1"/>
    <col min="16132" max="16132" width="17.28515625" style="71" customWidth="1"/>
    <col min="16133" max="16133" width="15.7109375" style="71" customWidth="1"/>
    <col min="16134" max="16134" width="17.140625" style="71" customWidth="1"/>
    <col min="16135" max="16135" width="9.28515625" style="71" bestFit="1" customWidth="1"/>
    <col min="16136" max="16136" width="11.5703125" style="71" bestFit="1" customWidth="1"/>
    <col min="16137" max="16384" width="9.140625" style="71"/>
  </cols>
  <sheetData>
    <row r="1" spans="1:6" x14ac:dyDescent="0.25">
      <c r="A1" s="284" t="s">
        <v>52</v>
      </c>
      <c r="B1" s="284"/>
      <c r="C1" s="284"/>
      <c r="D1" s="284"/>
      <c r="E1" s="284"/>
      <c r="F1" s="284"/>
    </row>
    <row r="2" spans="1:6" x14ac:dyDescent="0.25">
      <c r="A2" s="285" t="s">
        <v>0</v>
      </c>
      <c r="B2" s="285"/>
      <c r="C2" s="285"/>
      <c r="D2" s="285"/>
      <c r="E2" s="285"/>
      <c r="F2" s="285"/>
    </row>
    <row r="3" spans="1:6" x14ac:dyDescent="0.25">
      <c r="A3" s="285" t="s">
        <v>1</v>
      </c>
      <c r="B3" s="285"/>
      <c r="C3" s="285"/>
      <c r="D3" s="285"/>
      <c r="E3" s="285"/>
      <c r="F3" s="285"/>
    </row>
    <row r="4" spans="1:6" x14ac:dyDescent="0.25">
      <c r="A4" s="286"/>
      <c r="B4" s="286"/>
      <c r="C4" s="286"/>
      <c r="D4" s="286"/>
      <c r="E4" s="286"/>
      <c r="F4" s="286"/>
    </row>
    <row r="5" spans="1:6" s="72" customFormat="1" ht="30.75" customHeight="1" x14ac:dyDescent="0.25">
      <c r="A5" s="287" t="str">
        <f>Basic!B1</f>
        <v>Construction of 765/400/220 kV AIS Extension Package - Substation Package: SS-02 (i) 02 nos. of 765 kV line bays at 765/400/220 kV Vataman  for termination of Saurashtra - Vataman 765kV D/C line of InSTS (2 nos. bays including associated tie bays).</v>
      </c>
      <c r="B5" s="288"/>
      <c r="C5" s="288"/>
      <c r="D5" s="288"/>
      <c r="E5" s="289"/>
      <c r="F5" s="289"/>
    </row>
    <row r="6" spans="1:6" s="72" customFormat="1" x14ac:dyDescent="0.25">
      <c r="A6" s="85" t="s">
        <v>2</v>
      </c>
      <c r="B6" s="73"/>
      <c r="C6" s="73"/>
      <c r="D6" s="73"/>
      <c r="E6" s="290" t="s">
        <v>3</v>
      </c>
      <c r="F6" s="290"/>
    </row>
    <row r="7" spans="1:6" s="72" customFormat="1" x14ac:dyDescent="0.25">
      <c r="A7" s="179" t="s">
        <v>53</v>
      </c>
      <c r="B7" s="73"/>
      <c r="C7" s="73"/>
      <c r="D7" s="73"/>
      <c r="E7" s="290" t="s">
        <v>4</v>
      </c>
      <c r="F7" s="290"/>
    </row>
    <row r="8" spans="1:6" s="72" customFormat="1" x14ac:dyDescent="0.25">
      <c r="A8" s="178" t="s">
        <v>5</v>
      </c>
      <c r="B8" s="73"/>
      <c r="C8" s="73"/>
      <c r="D8" s="73"/>
      <c r="E8" s="290" t="s">
        <v>6</v>
      </c>
      <c r="F8" s="290"/>
    </row>
    <row r="9" spans="1:6" s="72" customFormat="1" x14ac:dyDescent="0.25">
      <c r="A9" s="178"/>
      <c r="B9" s="73"/>
      <c r="C9" s="73"/>
      <c r="D9" s="73"/>
      <c r="E9" s="86" t="s">
        <v>7</v>
      </c>
      <c r="F9" s="85"/>
    </row>
    <row r="10" spans="1:6" s="72" customFormat="1" x14ac:dyDescent="0.25">
      <c r="A10" s="178"/>
      <c r="B10" s="73"/>
      <c r="C10" s="73"/>
      <c r="D10" s="73"/>
      <c r="E10" s="86" t="s">
        <v>54</v>
      </c>
      <c r="F10" s="85"/>
    </row>
    <row r="11" spans="1:6" s="72" customFormat="1" x14ac:dyDescent="0.25">
      <c r="A11" s="178"/>
      <c r="B11" s="73"/>
      <c r="C11" s="73"/>
      <c r="D11" s="73"/>
      <c r="E11" s="86" t="s">
        <v>55</v>
      </c>
      <c r="F11" s="85"/>
    </row>
    <row r="12" spans="1:6" s="72" customFormat="1" ht="18.75" customHeight="1" x14ac:dyDescent="0.25">
      <c r="A12" s="277" t="s">
        <v>288</v>
      </c>
      <c r="B12" s="278"/>
      <c r="C12" s="278"/>
      <c r="D12" s="278"/>
      <c r="E12" s="279"/>
      <c r="F12" s="279"/>
    </row>
    <row r="13" spans="1:6" s="72" customFormat="1" x14ac:dyDescent="0.25">
      <c r="A13" s="87"/>
      <c r="B13" s="88"/>
      <c r="C13" s="88"/>
      <c r="D13" s="88"/>
      <c r="E13" s="88"/>
      <c r="F13" s="88"/>
    </row>
    <row r="14" spans="1:6" s="75" customFormat="1" x14ac:dyDescent="0.25">
      <c r="A14" s="280" t="s">
        <v>10</v>
      </c>
      <c r="B14" s="282" t="s">
        <v>173</v>
      </c>
      <c r="C14" s="280" t="s">
        <v>16</v>
      </c>
      <c r="D14" s="280" t="s">
        <v>17</v>
      </c>
      <c r="E14" s="280" t="s">
        <v>234</v>
      </c>
      <c r="F14" s="280" t="s">
        <v>235</v>
      </c>
    </row>
    <row r="15" spans="1:6" s="76" customFormat="1" x14ac:dyDescent="0.25">
      <c r="A15" s="281"/>
      <c r="B15" s="283"/>
      <c r="C15" s="281"/>
      <c r="D15" s="281"/>
      <c r="E15" s="281"/>
      <c r="F15" s="281"/>
    </row>
    <row r="16" spans="1:6" s="94" customFormat="1" x14ac:dyDescent="0.25">
      <c r="A16" s="93" t="s">
        <v>37</v>
      </c>
      <c r="B16" s="90">
        <v>2</v>
      </c>
      <c r="C16" s="92">
        <v>3</v>
      </c>
      <c r="D16" s="92">
        <v>4</v>
      </c>
      <c r="E16" s="74">
        <v>5</v>
      </c>
      <c r="F16" s="74">
        <v>6</v>
      </c>
    </row>
    <row r="17" spans="1:245" ht="31.5" x14ac:dyDescent="0.25">
      <c r="A17" s="77" t="s">
        <v>37</v>
      </c>
      <c r="B17" s="212" t="s">
        <v>317</v>
      </c>
      <c r="C17" s="212" t="s">
        <v>167</v>
      </c>
      <c r="D17" s="212">
        <v>4</v>
      </c>
      <c r="E17" s="131"/>
      <c r="F17" s="78">
        <f t="shared" ref="F17:F26" si="0">E17*D17</f>
        <v>0</v>
      </c>
      <c r="G17" s="79"/>
      <c r="H17" s="80"/>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row>
    <row r="18" spans="1:245" ht="31.5" x14ac:dyDescent="0.25">
      <c r="A18" s="77" t="s">
        <v>40</v>
      </c>
      <c r="B18" s="212" t="s">
        <v>318</v>
      </c>
      <c r="C18" s="212" t="s">
        <v>167</v>
      </c>
      <c r="D18" s="212">
        <v>12</v>
      </c>
      <c r="E18" s="131"/>
      <c r="F18" s="78">
        <f t="shared" si="0"/>
        <v>0</v>
      </c>
      <c r="G18" s="79"/>
      <c r="H18" s="80"/>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row>
    <row r="19" spans="1:245" ht="15.75" x14ac:dyDescent="0.25">
      <c r="A19" s="77" t="s">
        <v>45</v>
      </c>
      <c r="B19" s="212" t="s">
        <v>319</v>
      </c>
      <c r="C19" s="212" t="s">
        <v>167</v>
      </c>
      <c r="D19" s="212">
        <v>6</v>
      </c>
      <c r="E19" s="130"/>
      <c r="F19" s="78">
        <f t="shared" si="0"/>
        <v>0</v>
      </c>
      <c r="G19" s="79"/>
      <c r="H19" s="80"/>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row>
    <row r="20" spans="1:245" ht="31.5" x14ac:dyDescent="0.25">
      <c r="A20" s="77" t="s">
        <v>48</v>
      </c>
      <c r="B20" s="212" t="s">
        <v>320</v>
      </c>
      <c r="C20" s="212" t="s">
        <v>167</v>
      </c>
      <c r="D20" s="212">
        <v>8</v>
      </c>
      <c r="E20" s="131"/>
      <c r="F20" s="78">
        <f t="shared" si="0"/>
        <v>0</v>
      </c>
      <c r="G20" s="79"/>
      <c r="H20" s="80"/>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row>
    <row r="21" spans="1:245" ht="31.5" x14ac:dyDescent="0.25">
      <c r="A21" s="77" t="s">
        <v>56</v>
      </c>
      <c r="B21" s="212" t="s">
        <v>321</v>
      </c>
      <c r="C21" s="212" t="s">
        <v>167</v>
      </c>
      <c r="D21" s="212">
        <v>2</v>
      </c>
      <c r="E21" s="131"/>
      <c r="F21" s="78">
        <f t="shared" si="0"/>
        <v>0</v>
      </c>
      <c r="G21" s="79"/>
      <c r="H21" s="80"/>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row>
    <row r="22" spans="1:245" ht="15.75" x14ac:dyDescent="0.25">
      <c r="A22" s="77" t="s">
        <v>69</v>
      </c>
      <c r="B22" s="212" t="s">
        <v>322</v>
      </c>
      <c r="C22" s="212" t="s">
        <v>167</v>
      </c>
      <c r="D22" s="212">
        <v>6</v>
      </c>
      <c r="E22" s="130"/>
      <c r="F22" s="78">
        <f t="shared" si="0"/>
        <v>0</v>
      </c>
      <c r="G22" s="79"/>
      <c r="H22" s="80"/>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row>
    <row r="23" spans="1:245" ht="15.75" x14ac:dyDescent="0.25">
      <c r="A23" s="77" t="s">
        <v>70</v>
      </c>
      <c r="B23" s="212" t="s">
        <v>323</v>
      </c>
      <c r="C23" s="212" t="s">
        <v>167</v>
      </c>
      <c r="D23" s="212">
        <v>8</v>
      </c>
      <c r="E23" s="131"/>
      <c r="F23" s="78">
        <f t="shared" si="0"/>
        <v>0</v>
      </c>
      <c r="G23" s="79"/>
      <c r="H23" s="8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row>
    <row r="24" spans="1:245" ht="15.75" x14ac:dyDescent="0.25">
      <c r="A24" s="77" t="s">
        <v>174</v>
      </c>
      <c r="B24" s="212" t="s">
        <v>324</v>
      </c>
      <c r="C24" s="212" t="s">
        <v>167</v>
      </c>
      <c r="D24" s="212">
        <v>4</v>
      </c>
      <c r="E24" s="131"/>
      <c r="F24" s="78">
        <f t="shared" si="0"/>
        <v>0</v>
      </c>
      <c r="G24" s="79"/>
      <c r="H24" s="80"/>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row>
    <row r="25" spans="1:245" ht="15.75" x14ac:dyDescent="0.25">
      <c r="A25" s="77" t="s">
        <v>175</v>
      </c>
      <c r="B25" s="212" t="s">
        <v>325</v>
      </c>
      <c r="C25" s="212" t="s">
        <v>167</v>
      </c>
      <c r="D25" s="212">
        <v>12</v>
      </c>
      <c r="E25" s="130"/>
      <c r="F25" s="78">
        <f t="shared" si="0"/>
        <v>0</v>
      </c>
      <c r="G25" s="79"/>
      <c r="H25" s="80"/>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row>
    <row r="26" spans="1:245" ht="31.5" x14ac:dyDescent="0.25">
      <c r="A26" s="77" t="s">
        <v>176</v>
      </c>
      <c r="B26" s="212" t="s">
        <v>326</v>
      </c>
      <c r="C26" s="212" t="s">
        <v>168</v>
      </c>
      <c r="D26" s="212">
        <v>3</v>
      </c>
      <c r="E26" s="131"/>
      <c r="F26" s="78">
        <f t="shared" si="0"/>
        <v>0</v>
      </c>
      <c r="G26" s="79"/>
      <c r="H26" s="80"/>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row>
    <row r="27" spans="1:245" ht="31.5" x14ac:dyDescent="0.25">
      <c r="A27" s="77" t="s">
        <v>177</v>
      </c>
      <c r="B27" s="212" t="s">
        <v>327</v>
      </c>
      <c r="C27" s="212" t="s">
        <v>168</v>
      </c>
      <c r="D27" s="212">
        <v>2</v>
      </c>
      <c r="E27" s="131"/>
      <c r="F27" s="78">
        <f t="shared" ref="F27:F50" si="1">E27*D27</f>
        <v>0</v>
      </c>
      <c r="G27" s="79"/>
      <c r="H27" s="80"/>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row>
    <row r="28" spans="1:245" ht="31.5" x14ac:dyDescent="0.25">
      <c r="A28" s="77" t="s">
        <v>178</v>
      </c>
      <c r="B28" s="212" t="s">
        <v>328</v>
      </c>
      <c r="C28" s="212" t="s">
        <v>168</v>
      </c>
      <c r="D28" s="212">
        <v>2</v>
      </c>
      <c r="E28" s="130"/>
      <c r="F28" s="78">
        <f t="shared" si="1"/>
        <v>0</v>
      </c>
      <c r="G28" s="79"/>
      <c r="H28" s="80"/>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row>
    <row r="29" spans="1:245" ht="15.75" x14ac:dyDescent="0.25">
      <c r="A29" s="77" t="s">
        <v>179</v>
      </c>
      <c r="B29" s="212" t="s">
        <v>140</v>
      </c>
      <c r="C29" s="212" t="s">
        <v>170</v>
      </c>
      <c r="D29" s="212">
        <v>7</v>
      </c>
      <c r="E29" s="131"/>
      <c r="F29" s="78">
        <f t="shared" si="1"/>
        <v>0</v>
      </c>
      <c r="G29" s="79"/>
      <c r="H29" s="80"/>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row>
    <row r="30" spans="1:245" ht="31.5" x14ac:dyDescent="0.25">
      <c r="A30" s="77" t="s">
        <v>180</v>
      </c>
      <c r="B30" s="212" t="s">
        <v>329</v>
      </c>
      <c r="C30" s="212" t="s">
        <v>167</v>
      </c>
      <c r="D30" s="212">
        <v>4</v>
      </c>
      <c r="E30" s="131"/>
      <c r="F30" s="78">
        <f t="shared" si="1"/>
        <v>0</v>
      </c>
      <c r="G30" s="79"/>
      <c r="H30" s="80"/>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row>
    <row r="31" spans="1:245" ht="15.75" x14ac:dyDescent="0.25">
      <c r="A31" s="77" t="s">
        <v>181</v>
      </c>
      <c r="B31" s="212" t="s">
        <v>330</v>
      </c>
      <c r="C31" s="212" t="s">
        <v>167</v>
      </c>
      <c r="D31" s="212">
        <v>2</v>
      </c>
      <c r="E31" s="130"/>
      <c r="F31" s="78">
        <f t="shared" si="1"/>
        <v>0</v>
      </c>
      <c r="G31" s="79"/>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row>
    <row r="32" spans="1:245" ht="31.5" x14ac:dyDescent="0.25">
      <c r="A32" s="77" t="s">
        <v>182</v>
      </c>
      <c r="B32" s="212" t="s">
        <v>331</v>
      </c>
      <c r="C32" s="212" t="s">
        <v>168</v>
      </c>
      <c r="D32" s="212">
        <v>1</v>
      </c>
      <c r="E32" s="131"/>
      <c r="F32" s="78">
        <f t="shared" si="1"/>
        <v>0</v>
      </c>
      <c r="G32" s="79"/>
      <c r="H32" s="80"/>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row>
    <row r="33" spans="1:245" ht="31.5" x14ac:dyDescent="0.25">
      <c r="A33" s="77" t="s">
        <v>183</v>
      </c>
      <c r="B33" s="212" t="s">
        <v>332</v>
      </c>
      <c r="C33" s="212" t="s">
        <v>167</v>
      </c>
      <c r="D33" s="212">
        <v>2</v>
      </c>
      <c r="E33" s="131"/>
      <c r="F33" s="78">
        <f t="shared" si="1"/>
        <v>0</v>
      </c>
      <c r="G33" s="79"/>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row>
    <row r="34" spans="1:245" ht="31.5" x14ac:dyDescent="0.25">
      <c r="A34" s="77" t="s">
        <v>184</v>
      </c>
      <c r="B34" s="212" t="s">
        <v>333</v>
      </c>
      <c r="C34" s="212" t="s">
        <v>167</v>
      </c>
      <c r="D34" s="212">
        <v>2</v>
      </c>
      <c r="E34" s="130"/>
      <c r="F34" s="78">
        <f t="shared" si="1"/>
        <v>0</v>
      </c>
      <c r="G34" s="79"/>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row>
    <row r="35" spans="1:245" ht="126" x14ac:dyDescent="0.25">
      <c r="A35" s="77" t="s">
        <v>185</v>
      </c>
      <c r="B35" s="212" t="s">
        <v>141</v>
      </c>
      <c r="C35" s="212" t="s">
        <v>168</v>
      </c>
      <c r="D35" s="212">
        <v>1</v>
      </c>
      <c r="E35" s="131"/>
      <c r="F35" s="78">
        <f t="shared" si="1"/>
        <v>0</v>
      </c>
      <c r="G35" s="79"/>
      <c r="H35" s="80"/>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row>
    <row r="36" spans="1:245" ht="15.75" x14ac:dyDescent="0.25">
      <c r="A36" s="77" t="s">
        <v>186</v>
      </c>
      <c r="B36" s="213" t="s">
        <v>334</v>
      </c>
      <c r="C36" s="180" t="s">
        <v>169</v>
      </c>
      <c r="D36" s="180">
        <v>1</v>
      </c>
      <c r="E36" s="131"/>
      <c r="F36" s="78">
        <f t="shared" si="1"/>
        <v>0</v>
      </c>
      <c r="G36" s="79"/>
      <c r="H36" s="80"/>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row>
    <row r="37" spans="1:245" ht="15.75" x14ac:dyDescent="0.25">
      <c r="A37" s="77" t="s">
        <v>187</v>
      </c>
      <c r="B37" s="213" t="s">
        <v>335</v>
      </c>
      <c r="C37" s="180" t="s">
        <v>169</v>
      </c>
      <c r="D37" s="180">
        <v>1</v>
      </c>
      <c r="E37" s="130"/>
      <c r="F37" s="78">
        <f t="shared" si="1"/>
        <v>0</v>
      </c>
      <c r="G37" s="79"/>
      <c r="H37" s="80"/>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row>
    <row r="38" spans="1:245" ht="15.75" x14ac:dyDescent="0.25">
      <c r="A38" s="77" t="s">
        <v>188</v>
      </c>
      <c r="B38" s="213" t="s">
        <v>336</v>
      </c>
      <c r="C38" s="180" t="s">
        <v>169</v>
      </c>
      <c r="D38" s="180">
        <v>1</v>
      </c>
      <c r="E38" s="131"/>
      <c r="F38" s="78">
        <f t="shared" si="1"/>
        <v>0</v>
      </c>
      <c r="G38" s="79"/>
      <c r="H38" s="80"/>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row>
    <row r="39" spans="1:245" ht="15.75" x14ac:dyDescent="0.25">
      <c r="A39" s="77" t="s">
        <v>189</v>
      </c>
      <c r="B39" s="212" t="s">
        <v>337</v>
      </c>
      <c r="C39" s="212" t="s">
        <v>168</v>
      </c>
      <c r="D39" s="212">
        <v>1</v>
      </c>
      <c r="E39" s="131"/>
      <c r="F39" s="78">
        <f t="shared" si="1"/>
        <v>0</v>
      </c>
      <c r="G39" s="79"/>
      <c r="H39" s="80"/>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row>
    <row r="40" spans="1:245" ht="15.75" x14ac:dyDescent="0.25">
      <c r="A40" s="77" t="s">
        <v>190</v>
      </c>
      <c r="B40" s="212" t="s">
        <v>136</v>
      </c>
      <c r="C40" s="212" t="s">
        <v>167</v>
      </c>
      <c r="D40" s="212">
        <v>1</v>
      </c>
      <c r="E40" s="130"/>
      <c r="F40" s="78">
        <f t="shared" si="1"/>
        <v>0</v>
      </c>
      <c r="G40" s="79"/>
      <c r="H40" s="80"/>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row>
    <row r="41" spans="1:245" ht="31.5" x14ac:dyDescent="0.25">
      <c r="A41" s="77" t="s">
        <v>191</v>
      </c>
      <c r="B41" s="212" t="s">
        <v>338</v>
      </c>
      <c r="C41" s="212" t="s">
        <v>168</v>
      </c>
      <c r="D41" s="212">
        <v>1</v>
      </c>
      <c r="E41" s="131"/>
      <c r="F41" s="78">
        <f t="shared" si="1"/>
        <v>0</v>
      </c>
      <c r="G41" s="79"/>
      <c r="H41" s="80"/>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row>
    <row r="42" spans="1:245" ht="31.5" x14ac:dyDescent="0.25">
      <c r="A42" s="77" t="s">
        <v>192</v>
      </c>
      <c r="B42" s="212" t="s">
        <v>138</v>
      </c>
      <c r="C42" s="212" t="s">
        <v>167</v>
      </c>
      <c r="D42" s="212">
        <v>20</v>
      </c>
      <c r="E42" s="131"/>
      <c r="F42" s="78">
        <f t="shared" si="1"/>
        <v>0</v>
      </c>
      <c r="G42" s="79"/>
      <c r="H42" s="80"/>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row>
    <row r="43" spans="1:245" ht="15.75" x14ac:dyDescent="0.25">
      <c r="A43" s="77" t="s">
        <v>193</v>
      </c>
      <c r="B43" s="212" t="s">
        <v>139</v>
      </c>
      <c r="C43" s="212" t="s">
        <v>167</v>
      </c>
      <c r="D43" s="212">
        <v>2</v>
      </c>
      <c r="E43" s="130"/>
      <c r="F43" s="78">
        <f t="shared" si="1"/>
        <v>0</v>
      </c>
      <c r="G43" s="79"/>
      <c r="H43" s="80"/>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row>
    <row r="44" spans="1:245" ht="31.5" x14ac:dyDescent="0.25">
      <c r="A44" s="77" t="s">
        <v>194</v>
      </c>
      <c r="B44" s="212" t="s">
        <v>137</v>
      </c>
      <c r="C44" s="212" t="s">
        <v>167</v>
      </c>
      <c r="D44" s="212">
        <v>20</v>
      </c>
      <c r="E44" s="131"/>
      <c r="F44" s="78">
        <f t="shared" si="1"/>
        <v>0</v>
      </c>
      <c r="G44" s="79"/>
      <c r="H44" s="80"/>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row>
    <row r="45" spans="1:245" ht="15.75" x14ac:dyDescent="0.25">
      <c r="A45" s="77" t="s">
        <v>195</v>
      </c>
      <c r="B45" s="212" t="s">
        <v>339</v>
      </c>
      <c r="C45" s="212" t="s">
        <v>169</v>
      </c>
      <c r="D45" s="212">
        <v>1</v>
      </c>
      <c r="E45" s="131"/>
      <c r="F45" s="78">
        <f t="shared" si="1"/>
        <v>0</v>
      </c>
      <c r="G45" s="79"/>
      <c r="H45" s="80"/>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row>
    <row r="46" spans="1:245" ht="47.25" x14ac:dyDescent="0.25">
      <c r="A46" s="77" t="s">
        <v>196</v>
      </c>
      <c r="B46" s="212" t="s">
        <v>340</v>
      </c>
      <c r="C46" s="212" t="s">
        <v>167</v>
      </c>
      <c r="D46" s="212">
        <v>6</v>
      </c>
      <c r="E46" s="130"/>
      <c r="F46" s="78">
        <f t="shared" si="1"/>
        <v>0</v>
      </c>
      <c r="G46" s="79"/>
      <c r="H46" s="80"/>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row>
    <row r="47" spans="1:245" ht="47.25" x14ac:dyDescent="0.25">
      <c r="A47" s="77" t="s">
        <v>197</v>
      </c>
      <c r="B47" s="212" t="s">
        <v>341</v>
      </c>
      <c r="C47" s="212" t="s">
        <v>167</v>
      </c>
      <c r="D47" s="212">
        <v>12</v>
      </c>
      <c r="E47" s="131"/>
      <c r="F47" s="78">
        <f t="shared" si="1"/>
        <v>0</v>
      </c>
      <c r="G47" s="79"/>
      <c r="H47" s="80"/>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c r="GA47" s="81"/>
      <c r="GB47" s="81"/>
      <c r="GC47" s="81"/>
      <c r="GD47" s="81"/>
      <c r="GE47" s="81"/>
      <c r="GF47" s="81"/>
      <c r="GG47" s="81"/>
      <c r="GH47" s="81"/>
      <c r="GI47" s="81"/>
      <c r="GJ47" s="81"/>
      <c r="GK47" s="81"/>
      <c r="GL47" s="81"/>
      <c r="GM47" s="81"/>
      <c r="GN47" s="81"/>
      <c r="GO47" s="81"/>
      <c r="GP47" s="81"/>
      <c r="GQ47" s="81"/>
      <c r="GR47" s="81"/>
      <c r="GS47" s="81"/>
      <c r="GT47" s="81"/>
      <c r="GU47" s="81"/>
      <c r="GV47" s="81"/>
      <c r="GW47" s="81"/>
      <c r="GX47" s="81"/>
      <c r="GY47" s="81"/>
      <c r="GZ47" s="81"/>
      <c r="HA47" s="81"/>
      <c r="HB47" s="81"/>
      <c r="HC47" s="81"/>
      <c r="HD47" s="81"/>
      <c r="HE47" s="81"/>
      <c r="HF47" s="81"/>
      <c r="HG47" s="81"/>
      <c r="HH47" s="81"/>
      <c r="HI47" s="81"/>
      <c r="HJ47" s="81"/>
      <c r="HK47" s="81"/>
      <c r="HL47" s="81"/>
      <c r="HM47" s="81"/>
      <c r="HN47" s="81"/>
      <c r="HO47" s="81"/>
      <c r="HP47" s="81"/>
      <c r="HQ47" s="81"/>
      <c r="HR47" s="81"/>
      <c r="HS47" s="81"/>
      <c r="HT47" s="81"/>
      <c r="HU47" s="81"/>
      <c r="HV47" s="81"/>
      <c r="HW47" s="81"/>
      <c r="HX47" s="81"/>
      <c r="HY47" s="81"/>
      <c r="HZ47" s="81"/>
      <c r="IA47" s="81"/>
      <c r="IB47" s="81"/>
      <c r="IC47" s="81"/>
      <c r="ID47" s="81"/>
      <c r="IE47" s="81"/>
      <c r="IF47" s="81"/>
      <c r="IG47" s="81"/>
      <c r="IH47" s="81"/>
      <c r="II47" s="81"/>
      <c r="IJ47" s="81"/>
      <c r="IK47" s="81"/>
    </row>
    <row r="48" spans="1:245" ht="47.25" x14ac:dyDescent="0.25">
      <c r="A48" s="77" t="s">
        <v>198</v>
      </c>
      <c r="B48" s="212" t="s">
        <v>342</v>
      </c>
      <c r="C48" s="212" t="s">
        <v>167</v>
      </c>
      <c r="D48" s="212">
        <v>24</v>
      </c>
      <c r="E48" s="131"/>
      <c r="F48" s="78">
        <f t="shared" si="1"/>
        <v>0</v>
      </c>
      <c r="G48" s="79"/>
      <c r="H48" s="80"/>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81"/>
      <c r="EU48" s="81"/>
      <c r="EV48" s="81"/>
      <c r="EW48" s="81"/>
      <c r="EX48" s="81"/>
      <c r="EY48" s="81"/>
      <c r="EZ48" s="81"/>
      <c r="FA48" s="81"/>
      <c r="FB48" s="81"/>
      <c r="FC48" s="81"/>
      <c r="FD48" s="81"/>
      <c r="FE48" s="81"/>
      <c r="FF48" s="81"/>
      <c r="FG48" s="81"/>
      <c r="FH48" s="81"/>
      <c r="FI48" s="81"/>
      <c r="FJ48" s="81"/>
      <c r="FK48" s="81"/>
      <c r="FL48" s="81"/>
      <c r="FM48" s="81"/>
      <c r="FN48" s="81"/>
      <c r="FO48" s="81"/>
      <c r="FP48" s="81"/>
      <c r="FQ48" s="81"/>
      <c r="FR48" s="81"/>
      <c r="FS48" s="81"/>
      <c r="FT48" s="81"/>
      <c r="FU48" s="81"/>
      <c r="FV48" s="81"/>
      <c r="FW48" s="81"/>
      <c r="FX48" s="81"/>
      <c r="FY48" s="81"/>
      <c r="FZ48" s="81"/>
      <c r="GA48" s="81"/>
      <c r="GB48" s="81"/>
      <c r="GC48" s="81"/>
      <c r="GD48" s="81"/>
      <c r="GE48" s="81"/>
      <c r="GF48" s="81"/>
      <c r="GG48" s="81"/>
      <c r="GH48" s="81"/>
      <c r="GI48" s="81"/>
      <c r="GJ48" s="81"/>
      <c r="GK48" s="81"/>
      <c r="GL48" s="81"/>
      <c r="GM48" s="81"/>
      <c r="GN48" s="81"/>
      <c r="GO48" s="81"/>
      <c r="GP48" s="81"/>
      <c r="GQ48" s="81"/>
      <c r="GR48" s="81"/>
      <c r="GS48" s="81"/>
      <c r="GT48" s="81"/>
      <c r="GU48" s="81"/>
      <c r="GV48" s="81"/>
      <c r="GW48" s="81"/>
      <c r="GX48" s="81"/>
      <c r="GY48" s="81"/>
      <c r="GZ48" s="81"/>
      <c r="HA48" s="81"/>
      <c r="HB48" s="81"/>
      <c r="HC48" s="81"/>
      <c r="HD48" s="81"/>
      <c r="HE48" s="81"/>
      <c r="HF48" s="81"/>
      <c r="HG48" s="81"/>
      <c r="HH48" s="81"/>
      <c r="HI48" s="81"/>
      <c r="HJ48" s="81"/>
      <c r="HK48" s="81"/>
      <c r="HL48" s="81"/>
      <c r="HM48" s="81"/>
      <c r="HN48" s="81"/>
      <c r="HO48" s="81"/>
      <c r="HP48" s="81"/>
      <c r="HQ48" s="81"/>
      <c r="HR48" s="81"/>
      <c r="HS48" s="81"/>
      <c r="HT48" s="81"/>
      <c r="HU48" s="81"/>
      <c r="HV48" s="81"/>
      <c r="HW48" s="81"/>
      <c r="HX48" s="81"/>
      <c r="HY48" s="81"/>
      <c r="HZ48" s="81"/>
      <c r="IA48" s="81"/>
      <c r="IB48" s="81"/>
      <c r="IC48" s="81"/>
      <c r="ID48" s="81"/>
      <c r="IE48" s="81"/>
      <c r="IF48" s="81"/>
      <c r="IG48" s="81"/>
      <c r="IH48" s="81"/>
      <c r="II48" s="81"/>
      <c r="IJ48" s="81"/>
      <c r="IK48" s="81"/>
    </row>
    <row r="49" spans="1:245" ht="47.25" x14ac:dyDescent="0.25">
      <c r="A49" s="77" t="s">
        <v>199</v>
      </c>
      <c r="B49" s="212" t="s">
        <v>343</v>
      </c>
      <c r="C49" s="212" t="s">
        <v>167</v>
      </c>
      <c r="D49" s="212">
        <v>6</v>
      </c>
      <c r="E49" s="130"/>
      <c r="F49" s="78">
        <f t="shared" si="1"/>
        <v>0</v>
      </c>
      <c r="G49" s="79"/>
      <c r="H49" s="80"/>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81"/>
      <c r="EU49" s="81"/>
      <c r="EV49" s="81"/>
      <c r="EW49" s="81"/>
      <c r="EX49" s="81"/>
      <c r="EY49" s="81"/>
      <c r="EZ49" s="81"/>
      <c r="FA49" s="81"/>
      <c r="FB49" s="81"/>
      <c r="FC49" s="81"/>
      <c r="FD49" s="81"/>
      <c r="FE49" s="81"/>
      <c r="FF49" s="81"/>
      <c r="FG49" s="81"/>
      <c r="FH49" s="81"/>
      <c r="FI49" s="81"/>
      <c r="FJ49" s="81"/>
      <c r="FK49" s="81"/>
      <c r="FL49" s="81"/>
      <c r="FM49" s="81"/>
      <c r="FN49" s="81"/>
      <c r="FO49" s="81"/>
      <c r="FP49" s="81"/>
      <c r="FQ49" s="81"/>
      <c r="FR49" s="81"/>
      <c r="FS49" s="81"/>
      <c r="FT49" s="81"/>
      <c r="FU49" s="81"/>
      <c r="FV49" s="81"/>
      <c r="FW49" s="81"/>
      <c r="FX49" s="81"/>
      <c r="FY49" s="81"/>
      <c r="FZ49" s="81"/>
      <c r="GA49" s="81"/>
      <c r="GB49" s="81"/>
      <c r="GC49" s="81"/>
      <c r="GD49" s="81"/>
      <c r="GE49" s="81"/>
      <c r="GF49" s="81"/>
      <c r="GG49" s="81"/>
      <c r="GH49" s="81"/>
      <c r="GI49" s="81"/>
      <c r="GJ49" s="81"/>
      <c r="GK49" s="81"/>
      <c r="GL49" s="81"/>
      <c r="GM49" s="81"/>
      <c r="GN49" s="81"/>
      <c r="GO49" s="81"/>
      <c r="GP49" s="81"/>
      <c r="GQ49" s="81"/>
      <c r="GR49" s="81"/>
      <c r="GS49" s="81"/>
      <c r="GT49" s="81"/>
      <c r="GU49" s="81"/>
      <c r="GV49" s="81"/>
      <c r="GW49" s="81"/>
      <c r="GX49" s="81"/>
      <c r="GY49" s="81"/>
      <c r="GZ49" s="81"/>
      <c r="HA49" s="81"/>
      <c r="HB49" s="81"/>
      <c r="HC49" s="81"/>
      <c r="HD49" s="81"/>
      <c r="HE49" s="81"/>
      <c r="HF49" s="81"/>
      <c r="HG49" s="81"/>
      <c r="HH49" s="81"/>
      <c r="HI49" s="81"/>
      <c r="HJ49" s="81"/>
      <c r="HK49" s="81"/>
      <c r="HL49" s="81"/>
      <c r="HM49" s="81"/>
      <c r="HN49" s="81"/>
      <c r="HO49" s="81"/>
      <c r="HP49" s="81"/>
      <c r="HQ49" s="81"/>
      <c r="HR49" s="81"/>
      <c r="HS49" s="81"/>
      <c r="HT49" s="81"/>
      <c r="HU49" s="81"/>
      <c r="HV49" s="81"/>
      <c r="HW49" s="81"/>
      <c r="HX49" s="81"/>
      <c r="HY49" s="81"/>
      <c r="HZ49" s="81"/>
      <c r="IA49" s="81"/>
      <c r="IB49" s="81"/>
      <c r="IC49" s="81"/>
      <c r="ID49" s="81"/>
      <c r="IE49" s="81"/>
      <c r="IF49" s="81"/>
      <c r="IG49" s="81"/>
      <c r="IH49" s="81"/>
      <c r="II49" s="81"/>
      <c r="IJ49" s="81"/>
      <c r="IK49" s="81"/>
    </row>
    <row r="50" spans="1:245" ht="47.25" x14ac:dyDescent="0.25">
      <c r="A50" s="77" t="s">
        <v>200</v>
      </c>
      <c r="B50" s="212" t="s">
        <v>344</v>
      </c>
      <c r="C50" s="212" t="s">
        <v>167</v>
      </c>
      <c r="D50" s="212">
        <v>24</v>
      </c>
      <c r="E50" s="131"/>
      <c r="F50" s="78">
        <f t="shared" si="1"/>
        <v>0</v>
      </c>
      <c r="G50" s="79"/>
      <c r="H50" s="80"/>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81"/>
      <c r="EU50" s="81"/>
      <c r="EV50" s="81"/>
      <c r="EW50" s="81"/>
      <c r="EX50" s="81"/>
      <c r="EY50" s="81"/>
      <c r="EZ50" s="81"/>
      <c r="FA50" s="81"/>
      <c r="FB50" s="81"/>
      <c r="FC50" s="81"/>
      <c r="FD50" s="81"/>
      <c r="FE50" s="81"/>
      <c r="FF50" s="81"/>
      <c r="FG50" s="81"/>
      <c r="FH50" s="81"/>
      <c r="FI50" s="81"/>
      <c r="FJ50" s="81"/>
      <c r="FK50" s="81"/>
      <c r="FL50" s="81"/>
      <c r="FM50" s="81"/>
      <c r="FN50" s="81"/>
      <c r="FO50" s="81"/>
      <c r="FP50" s="81"/>
      <c r="FQ50" s="81"/>
      <c r="FR50" s="81"/>
      <c r="FS50" s="81"/>
      <c r="FT50" s="81"/>
      <c r="FU50" s="81"/>
      <c r="FV50" s="81"/>
      <c r="FW50" s="81"/>
      <c r="FX50" s="81"/>
      <c r="FY50" s="81"/>
      <c r="FZ50" s="81"/>
      <c r="GA50" s="81"/>
      <c r="GB50" s="81"/>
      <c r="GC50" s="81"/>
      <c r="GD50" s="81"/>
      <c r="GE50" s="81"/>
      <c r="GF50" s="81"/>
      <c r="GG50" s="81"/>
      <c r="GH50" s="81"/>
      <c r="GI50" s="81"/>
      <c r="GJ50" s="81"/>
      <c r="GK50" s="81"/>
      <c r="GL50" s="81"/>
      <c r="GM50" s="81"/>
      <c r="GN50" s="81"/>
      <c r="GO50" s="81"/>
      <c r="GP50" s="81"/>
      <c r="GQ50" s="81"/>
      <c r="GR50" s="81"/>
      <c r="GS50" s="81"/>
      <c r="GT50" s="81"/>
      <c r="GU50" s="81"/>
      <c r="GV50" s="81"/>
      <c r="GW50" s="81"/>
      <c r="GX50" s="81"/>
      <c r="GY50" s="81"/>
      <c r="GZ50" s="81"/>
      <c r="HA50" s="81"/>
      <c r="HB50" s="81"/>
      <c r="HC50" s="81"/>
      <c r="HD50" s="81"/>
      <c r="HE50" s="81"/>
      <c r="HF50" s="81"/>
      <c r="HG50" s="81"/>
      <c r="HH50" s="81"/>
      <c r="HI50" s="81"/>
      <c r="HJ50" s="81"/>
      <c r="HK50" s="81"/>
      <c r="HL50" s="81"/>
      <c r="HM50" s="81"/>
      <c r="HN50" s="81"/>
      <c r="HO50" s="81"/>
      <c r="HP50" s="81"/>
      <c r="HQ50" s="81"/>
      <c r="HR50" s="81"/>
      <c r="HS50" s="81"/>
      <c r="HT50" s="81"/>
      <c r="HU50" s="81"/>
      <c r="HV50" s="81"/>
      <c r="HW50" s="81"/>
      <c r="HX50" s="81"/>
      <c r="HY50" s="81"/>
      <c r="HZ50" s="81"/>
      <c r="IA50" s="81"/>
      <c r="IB50" s="81"/>
      <c r="IC50" s="81"/>
      <c r="ID50" s="81"/>
      <c r="IE50" s="81"/>
      <c r="IF50" s="81"/>
      <c r="IG50" s="81"/>
      <c r="IH50" s="81"/>
      <c r="II50" s="81"/>
      <c r="IJ50" s="81"/>
      <c r="IK50" s="81"/>
    </row>
    <row r="51" spans="1:245" ht="15.75" x14ac:dyDescent="0.25">
      <c r="A51" s="77" t="s">
        <v>201</v>
      </c>
      <c r="B51" s="212" t="s">
        <v>143</v>
      </c>
      <c r="C51" s="212" t="s">
        <v>169</v>
      </c>
      <c r="D51" s="212">
        <v>1</v>
      </c>
      <c r="E51" s="131"/>
      <c r="F51" s="78">
        <f t="shared" ref="F51:F62" si="2">E51*D51</f>
        <v>0</v>
      </c>
      <c r="G51" s="79"/>
      <c r="H51" s="80"/>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c r="EQ51" s="81"/>
      <c r="ER51" s="81"/>
      <c r="ES51" s="81"/>
      <c r="ET51" s="81"/>
      <c r="EU51" s="81"/>
      <c r="EV51" s="81"/>
      <c r="EW51" s="81"/>
      <c r="EX51" s="81"/>
      <c r="EY51" s="81"/>
      <c r="EZ51" s="81"/>
      <c r="FA51" s="81"/>
      <c r="FB51" s="81"/>
      <c r="FC51" s="81"/>
      <c r="FD51" s="81"/>
      <c r="FE51" s="81"/>
      <c r="FF51" s="81"/>
      <c r="FG51" s="81"/>
      <c r="FH51" s="81"/>
      <c r="FI51" s="81"/>
      <c r="FJ51" s="81"/>
      <c r="FK51" s="81"/>
      <c r="FL51" s="81"/>
      <c r="FM51" s="81"/>
      <c r="FN51" s="81"/>
      <c r="FO51" s="81"/>
      <c r="FP51" s="81"/>
      <c r="FQ51" s="81"/>
      <c r="FR51" s="81"/>
      <c r="FS51" s="81"/>
      <c r="FT51" s="81"/>
      <c r="FU51" s="81"/>
      <c r="FV51" s="81"/>
      <c r="FW51" s="81"/>
      <c r="FX51" s="81"/>
      <c r="FY51" s="81"/>
      <c r="FZ51" s="81"/>
      <c r="GA51" s="81"/>
      <c r="GB51" s="81"/>
      <c r="GC51" s="81"/>
      <c r="GD51" s="81"/>
      <c r="GE51" s="81"/>
      <c r="GF51" s="81"/>
      <c r="GG51" s="81"/>
      <c r="GH51" s="81"/>
      <c r="GI51" s="81"/>
      <c r="GJ51" s="81"/>
      <c r="GK51" s="81"/>
      <c r="GL51" s="81"/>
      <c r="GM51" s="81"/>
      <c r="GN51" s="81"/>
      <c r="GO51" s="81"/>
      <c r="GP51" s="81"/>
      <c r="GQ51" s="81"/>
      <c r="GR51" s="81"/>
      <c r="GS51" s="81"/>
      <c r="GT51" s="81"/>
      <c r="GU51" s="81"/>
      <c r="GV51" s="81"/>
      <c r="GW51" s="81"/>
      <c r="GX51" s="81"/>
      <c r="GY51" s="81"/>
      <c r="GZ51" s="81"/>
      <c r="HA51" s="81"/>
      <c r="HB51" s="81"/>
      <c r="HC51" s="81"/>
      <c r="HD51" s="81"/>
      <c r="HE51" s="81"/>
      <c r="HF51" s="81"/>
      <c r="HG51" s="81"/>
      <c r="HH51" s="81"/>
      <c r="HI51" s="81"/>
      <c r="HJ51" s="81"/>
      <c r="HK51" s="81"/>
      <c r="HL51" s="81"/>
      <c r="HM51" s="81"/>
      <c r="HN51" s="81"/>
      <c r="HO51" s="81"/>
      <c r="HP51" s="81"/>
      <c r="HQ51" s="81"/>
      <c r="HR51" s="81"/>
      <c r="HS51" s="81"/>
      <c r="HT51" s="81"/>
      <c r="HU51" s="81"/>
      <c r="HV51" s="81"/>
      <c r="HW51" s="81"/>
      <c r="HX51" s="81"/>
      <c r="HY51" s="81"/>
      <c r="HZ51" s="81"/>
      <c r="IA51" s="81"/>
      <c r="IB51" s="81"/>
      <c r="IC51" s="81"/>
      <c r="ID51" s="81"/>
      <c r="IE51" s="81"/>
      <c r="IF51" s="81"/>
      <c r="IG51" s="81"/>
      <c r="IH51" s="81"/>
      <c r="II51" s="81"/>
      <c r="IJ51" s="81"/>
      <c r="IK51" s="81"/>
    </row>
    <row r="52" spans="1:245" ht="15.75" x14ac:dyDescent="0.25">
      <c r="A52" s="77" t="s">
        <v>202</v>
      </c>
      <c r="B52" s="212" t="s">
        <v>142</v>
      </c>
      <c r="C52" s="212" t="s">
        <v>169</v>
      </c>
      <c r="D52" s="212">
        <v>1</v>
      </c>
      <c r="E52" s="130"/>
      <c r="F52" s="78">
        <f t="shared" si="2"/>
        <v>0</v>
      </c>
      <c r="G52" s="79"/>
      <c r="H52" s="80"/>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row>
    <row r="53" spans="1:245" ht="78.75" x14ac:dyDescent="0.25">
      <c r="A53" s="77" t="s">
        <v>203</v>
      </c>
      <c r="B53" s="212" t="s">
        <v>144</v>
      </c>
      <c r="C53" s="212" t="s">
        <v>171</v>
      </c>
      <c r="D53" s="212">
        <v>353</v>
      </c>
      <c r="E53" s="131"/>
      <c r="F53" s="78">
        <f t="shared" si="2"/>
        <v>0</v>
      </c>
      <c r="G53" s="79"/>
      <c r="H53" s="80"/>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c r="EQ53" s="81"/>
      <c r="ER53" s="81"/>
      <c r="ES53" s="81"/>
      <c r="ET53" s="81"/>
      <c r="EU53" s="81"/>
      <c r="EV53" s="81"/>
      <c r="EW53" s="81"/>
      <c r="EX53" s="81"/>
      <c r="EY53" s="81"/>
      <c r="EZ53" s="81"/>
      <c r="FA53" s="81"/>
      <c r="FB53" s="81"/>
      <c r="FC53" s="81"/>
      <c r="FD53" s="81"/>
      <c r="FE53" s="81"/>
      <c r="FF53" s="81"/>
      <c r="FG53" s="81"/>
      <c r="FH53" s="81"/>
      <c r="FI53" s="81"/>
      <c r="FJ53" s="81"/>
      <c r="FK53" s="81"/>
      <c r="FL53" s="81"/>
      <c r="FM53" s="81"/>
      <c r="FN53" s="81"/>
      <c r="FO53" s="81"/>
      <c r="FP53" s="81"/>
      <c r="FQ53" s="81"/>
      <c r="FR53" s="81"/>
      <c r="FS53" s="81"/>
      <c r="FT53" s="81"/>
      <c r="FU53" s="81"/>
      <c r="FV53" s="81"/>
      <c r="FW53" s="81"/>
      <c r="FX53" s="81"/>
      <c r="FY53" s="81"/>
      <c r="FZ53" s="81"/>
      <c r="GA53" s="81"/>
      <c r="GB53" s="81"/>
      <c r="GC53" s="81"/>
      <c r="GD53" s="81"/>
      <c r="GE53" s="81"/>
      <c r="GF53" s="81"/>
      <c r="GG53" s="81"/>
      <c r="GH53" s="81"/>
      <c r="GI53" s="81"/>
      <c r="GJ53" s="81"/>
      <c r="GK53" s="81"/>
      <c r="GL53" s="81"/>
      <c r="GM53" s="81"/>
      <c r="GN53" s="81"/>
      <c r="GO53" s="81"/>
      <c r="GP53" s="81"/>
      <c r="GQ53" s="81"/>
      <c r="GR53" s="81"/>
      <c r="GS53" s="81"/>
      <c r="GT53" s="81"/>
      <c r="GU53" s="81"/>
      <c r="GV53" s="81"/>
      <c r="GW53" s="81"/>
      <c r="GX53" s="81"/>
      <c r="GY53" s="81"/>
      <c r="GZ53" s="81"/>
      <c r="HA53" s="81"/>
      <c r="HB53" s="81"/>
      <c r="HC53" s="81"/>
      <c r="HD53" s="81"/>
      <c r="HE53" s="81"/>
      <c r="HF53" s="81"/>
      <c r="HG53" s="81"/>
      <c r="HH53" s="81"/>
      <c r="HI53" s="81"/>
      <c r="HJ53" s="81"/>
      <c r="HK53" s="81"/>
      <c r="HL53" s="81"/>
      <c r="HM53" s="81"/>
      <c r="HN53" s="81"/>
      <c r="HO53" s="81"/>
      <c r="HP53" s="81"/>
      <c r="HQ53" s="81"/>
      <c r="HR53" s="81"/>
      <c r="HS53" s="81"/>
      <c r="HT53" s="81"/>
      <c r="HU53" s="81"/>
      <c r="HV53" s="81"/>
      <c r="HW53" s="81"/>
      <c r="HX53" s="81"/>
      <c r="HY53" s="81"/>
      <c r="HZ53" s="81"/>
      <c r="IA53" s="81"/>
      <c r="IB53" s="81"/>
      <c r="IC53" s="81"/>
      <c r="ID53" s="81"/>
      <c r="IE53" s="81"/>
      <c r="IF53" s="81"/>
      <c r="IG53" s="81"/>
      <c r="IH53" s="81"/>
      <c r="II53" s="81"/>
      <c r="IJ53" s="81"/>
      <c r="IK53" s="81"/>
    </row>
    <row r="54" spans="1:245" ht="47.25" x14ac:dyDescent="0.25">
      <c r="A54" s="77" t="s">
        <v>204</v>
      </c>
      <c r="B54" s="212" t="s">
        <v>146</v>
      </c>
      <c r="C54" s="212" t="s">
        <v>171</v>
      </c>
      <c r="D54" s="212">
        <v>17</v>
      </c>
      <c r="E54" s="131"/>
      <c r="F54" s="78">
        <f t="shared" si="2"/>
        <v>0</v>
      </c>
      <c r="G54" s="79"/>
      <c r="H54" s="80"/>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c r="GA54" s="81"/>
      <c r="GB54" s="81"/>
      <c r="GC54" s="81"/>
      <c r="GD54" s="81"/>
      <c r="GE54" s="81"/>
      <c r="GF54" s="81"/>
      <c r="GG54" s="81"/>
      <c r="GH54" s="81"/>
      <c r="GI54" s="81"/>
      <c r="GJ54" s="81"/>
      <c r="GK54" s="81"/>
      <c r="GL54" s="81"/>
      <c r="GM54" s="81"/>
      <c r="GN54" s="81"/>
      <c r="GO54" s="81"/>
      <c r="GP54" s="81"/>
      <c r="GQ54" s="81"/>
      <c r="GR54" s="81"/>
      <c r="GS54" s="81"/>
      <c r="GT54" s="81"/>
      <c r="GU54" s="81"/>
      <c r="GV54" s="81"/>
      <c r="GW54" s="81"/>
      <c r="GX54" s="81"/>
      <c r="GY54" s="81"/>
      <c r="GZ54" s="81"/>
      <c r="HA54" s="81"/>
      <c r="HB54" s="81"/>
      <c r="HC54" s="81"/>
      <c r="HD54" s="81"/>
      <c r="HE54" s="81"/>
      <c r="HF54" s="81"/>
      <c r="HG54" s="81"/>
      <c r="HH54" s="81"/>
      <c r="HI54" s="81"/>
      <c r="HJ54" s="81"/>
      <c r="HK54" s="81"/>
      <c r="HL54" s="81"/>
      <c r="HM54" s="81"/>
      <c r="HN54" s="81"/>
      <c r="HO54" s="81"/>
      <c r="HP54" s="81"/>
      <c r="HQ54" s="81"/>
      <c r="HR54" s="81"/>
      <c r="HS54" s="81"/>
      <c r="HT54" s="81"/>
      <c r="HU54" s="81"/>
      <c r="HV54" s="81"/>
      <c r="HW54" s="81"/>
      <c r="HX54" s="81"/>
      <c r="HY54" s="81"/>
      <c r="HZ54" s="81"/>
      <c r="IA54" s="81"/>
      <c r="IB54" s="81"/>
      <c r="IC54" s="81"/>
      <c r="ID54" s="81"/>
      <c r="IE54" s="81"/>
      <c r="IF54" s="81"/>
      <c r="IG54" s="81"/>
      <c r="IH54" s="81"/>
      <c r="II54" s="81"/>
      <c r="IJ54" s="81"/>
      <c r="IK54" s="81"/>
    </row>
    <row r="55" spans="1:245" ht="47.25" x14ac:dyDescent="0.25">
      <c r="A55" s="77" t="s">
        <v>205</v>
      </c>
      <c r="B55" s="212" t="s">
        <v>147</v>
      </c>
      <c r="C55" s="212" t="s">
        <v>171</v>
      </c>
      <c r="D55" s="212">
        <v>42</v>
      </c>
      <c r="E55" s="130"/>
      <c r="F55" s="78">
        <f t="shared" si="2"/>
        <v>0</v>
      </c>
      <c r="G55" s="79"/>
      <c r="H55" s="80"/>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c r="EN55" s="81"/>
      <c r="EO55" s="81"/>
      <c r="EP55" s="81"/>
      <c r="EQ55" s="81"/>
      <c r="ER55" s="81"/>
      <c r="ES55" s="81"/>
      <c r="ET55" s="81"/>
      <c r="EU55" s="81"/>
      <c r="EV55" s="81"/>
      <c r="EW55" s="81"/>
      <c r="EX55" s="81"/>
      <c r="EY55" s="81"/>
      <c r="EZ55" s="81"/>
      <c r="FA55" s="81"/>
      <c r="FB55" s="81"/>
      <c r="FC55" s="81"/>
      <c r="FD55" s="81"/>
      <c r="FE55" s="81"/>
      <c r="FF55" s="81"/>
      <c r="FG55" s="81"/>
      <c r="FH55" s="81"/>
      <c r="FI55" s="81"/>
      <c r="FJ55" s="81"/>
      <c r="FK55" s="81"/>
      <c r="FL55" s="81"/>
      <c r="FM55" s="81"/>
      <c r="FN55" s="81"/>
      <c r="FO55" s="81"/>
      <c r="FP55" s="81"/>
      <c r="FQ55" s="81"/>
      <c r="FR55" s="81"/>
      <c r="FS55" s="81"/>
      <c r="FT55" s="81"/>
      <c r="FU55" s="81"/>
      <c r="FV55" s="81"/>
      <c r="FW55" s="81"/>
      <c r="FX55" s="81"/>
      <c r="FY55" s="81"/>
      <c r="FZ55" s="81"/>
      <c r="GA55" s="81"/>
      <c r="GB55" s="81"/>
      <c r="GC55" s="81"/>
      <c r="GD55" s="81"/>
      <c r="GE55" s="81"/>
      <c r="GF55" s="81"/>
      <c r="GG55" s="81"/>
      <c r="GH55" s="81"/>
      <c r="GI55" s="81"/>
      <c r="GJ55" s="81"/>
      <c r="GK55" s="81"/>
      <c r="GL55" s="81"/>
      <c r="GM55" s="81"/>
      <c r="GN55" s="81"/>
      <c r="GO55" s="81"/>
      <c r="GP55" s="81"/>
      <c r="GQ55" s="81"/>
      <c r="GR55" s="81"/>
      <c r="GS55" s="81"/>
      <c r="GT55" s="81"/>
      <c r="GU55" s="81"/>
      <c r="GV55" s="81"/>
      <c r="GW55" s="81"/>
      <c r="GX55" s="81"/>
      <c r="GY55" s="81"/>
      <c r="GZ55" s="81"/>
      <c r="HA55" s="81"/>
      <c r="HB55" s="81"/>
      <c r="HC55" s="81"/>
      <c r="HD55" s="81"/>
      <c r="HE55" s="81"/>
      <c r="HF55" s="81"/>
      <c r="HG55" s="81"/>
      <c r="HH55" s="81"/>
      <c r="HI55" s="81"/>
      <c r="HJ55" s="81"/>
      <c r="HK55" s="81"/>
      <c r="HL55" s="81"/>
      <c r="HM55" s="81"/>
      <c r="HN55" s="81"/>
      <c r="HO55" s="81"/>
      <c r="HP55" s="81"/>
      <c r="HQ55" s="81"/>
      <c r="HR55" s="81"/>
      <c r="HS55" s="81"/>
      <c r="HT55" s="81"/>
      <c r="HU55" s="81"/>
      <c r="HV55" s="81"/>
      <c r="HW55" s="81"/>
      <c r="HX55" s="81"/>
      <c r="HY55" s="81"/>
      <c r="HZ55" s="81"/>
      <c r="IA55" s="81"/>
      <c r="IB55" s="81"/>
      <c r="IC55" s="81"/>
      <c r="ID55" s="81"/>
      <c r="IE55" s="81"/>
      <c r="IF55" s="81"/>
      <c r="IG55" s="81"/>
      <c r="IH55" s="81"/>
      <c r="II55" s="81"/>
      <c r="IJ55" s="81"/>
      <c r="IK55" s="81"/>
    </row>
    <row r="56" spans="1:245" ht="78.75" x14ac:dyDescent="0.25">
      <c r="A56" s="77" t="s">
        <v>206</v>
      </c>
      <c r="B56" s="212" t="s">
        <v>145</v>
      </c>
      <c r="C56" s="212" t="s">
        <v>171</v>
      </c>
      <c r="D56" s="212">
        <v>176</v>
      </c>
      <c r="E56" s="131"/>
      <c r="F56" s="78">
        <f t="shared" si="2"/>
        <v>0</v>
      </c>
      <c r="G56" s="79"/>
      <c r="H56" s="80"/>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row>
    <row r="57" spans="1:245" ht="110.25" x14ac:dyDescent="0.25">
      <c r="A57" s="77" t="s">
        <v>207</v>
      </c>
      <c r="B57" s="212" t="s">
        <v>164</v>
      </c>
      <c r="C57" s="212" t="s">
        <v>167</v>
      </c>
      <c r="D57" s="212">
        <v>1</v>
      </c>
      <c r="E57" s="131"/>
      <c r="F57" s="78">
        <f t="shared" si="2"/>
        <v>0</v>
      </c>
      <c r="G57" s="79"/>
      <c r="H57" s="80"/>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81"/>
      <c r="GB57" s="81"/>
      <c r="GC57" s="81"/>
      <c r="GD57" s="81"/>
      <c r="GE57" s="81"/>
      <c r="GF57" s="81"/>
      <c r="GG57" s="81"/>
      <c r="GH57" s="81"/>
      <c r="GI57" s="81"/>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row>
    <row r="58" spans="1:245" ht="15.75" x14ac:dyDescent="0.25">
      <c r="A58" s="77" t="s">
        <v>208</v>
      </c>
      <c r="B58" s="212" t="s">
        <v>163</v>
      </c>
      <c r="C58" s="212" t="s">
        <v>167</v>
      </c>
      <c r="D58" s="212">
        <v>4</v>
      </c>
      <c r="E58" s="130"/>
      <c r="F58" s="78">
        <f t="shared" si="2"/>
        <v>0</v>
      </c>
      <c r="G58" s="79"/>
      <c r="H58" s="80"/>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c r="EN58" s="81"/>
      <c r="EO58" s="81"/>
      <c r="EP58" s="81"/>
      <c r="EQ58" s="81"/>
      <c r="ER58" s="81"/>
      <c r="ES58" s="81"/>
      <c r="ET58" s="81"/>
      <c r="EU58" s="81"/>
      <c r="EV58" s="81"/>
      <c r="EW58" s="81"/>
      <c r="EX58" s="81"/>
      <c r="EY58" s="81"/>
      <c r="EZ58" s="81"/>
      <c r="FA58" s="81"/>
      <c r="FB58" s="81"/>
      <c r="FC58" s="81"/>
      <c r="FD58" s="81"/>
      <c r="FE58" s="81"/>
      <c r="FF58" s="81"/>
      <c r="FG58" s="81"/>
      <c r="FH58" s="81"/>
      <c r="FI58" s="81"/>
      <c r="FJ58" s="81"/>
      <c r="FK58" s="81"/>
      <c r="FL58" s="81"/>
      <c r="FM58" s="81"/>
      <c r="FN58" s="81"/>
      <c r="FO58" s="81"/>
      <c r="FP58" s="81"/>
      <c r="FQ58" s="81"/>
      <c r="FR58" s="81"/>
      <c r="FS58" s="81"/>
      <c r="FT58" s="81"/>
      <c r="FU58" s="81"/>
      <c r="FV58" s="81"/>
      <c r="FW58" s="81"/>
      <c r="FX58" s="81"/>
      <c r="FY58" s="81"/>
      <c r="FZ58" s="81"/>
      <c r="GA58" s="81"/>
      <c r="GB58" s="81"/>
      <c r="GC58" s="81"/>
      <c r="GD58" s="81"/>
      <c r="GE58" s="81"/>
      <c r="GF58" s="81"/>
      <c r="GG58" s="81"/>
      <c r="GH58" s="81"/>
      <c r="GI58" s="81"/>
      <c r="GJ58" s="81"/>
      <c r="GK58" s="81"/>
      <c r="GL58" s="81"/>
      <c r="GM58" s="81"/>
      <c r="GN58" s="81"/>
      <c r="GO58" s="81"/>
      <c r="GP58" s="81"/>
      <c r="GQ58" s="81"/>
      <c r="GR58" s="81"/>
      <c r="GS58" s="81"/>
      <c r="GT58" s="81"/>
      <c r="GU58" s="81"/>
      <c r="GV58" s="81"/>
      <c r="GW58" s="81"/>
      <c r="GX58" s="81"/>
      <c r="GY58" s="81"/>
      <c r="GZ58" s="81"/>
      <c r="HA58" s="81"/>
      <c r="HB58" s="81"/>
      <c r="HC58" s="81"/>
      <c r="HD58" s="81"/>
      <c r="HE58" s="81"/>
      <c r="HF58" s="81"/>
      <c r="HG58" s="81"/>
      <c r="HH58" s="81"/>
      <c r="HI58" s="81"/>
      <c r="HJ58" s="81"/>
      <c r="HK58" s="81"/>
      <c r="HL58" s="81"/>
      <c r="HM58" s="81"/>
      <c r="HN58" s="81"/>
      <c r="HO58" s="81"/>
      <c r="HP58" s="81"/>
      <c r="HQ58" s="81"/>
      <c r="HR58" s="81"/>
      <c r="HS58" s="81"/>
      <c r="HT58" s="81"/>
      <c r="HU58" s="81"/>
      <c r="HV58" s="81"/>
      <c r="HW58" s="81"/>
      <c r="HX58" s="81"/>
      <c r="HY58" s="81"/>
      <c r="HZ58" s="81"/>
      <c r="IA58" s="81"/>
      <c r="IB58" s="81"/>
      <c r="IC58" s="81"/>
      <c r="ID58" s="81"/>
      <c r="IE58" s="81"/>
      <c r="IF58" s="81"/>
      <c r="IG58" s="81"/>
      <c r="IH58" s="81"/>
      <c r="II58" s="81"/>
      <c r="IJ58" s="81"/>
      <c r="IK58" s="81"/>
    </row>
    <row r="59" spans="1:245" ht="31.5" x14ac:dyDescent="0.25">
      <c r="A59" s="77" t="s">
        <v>209</v>
      </c>
      <c r="B59" s="212" t="s">
        <v>345</v>
      </c>
      <c r="C59" s="212" t="s">
        <v>167</v>
      </c>
      <c r="D59" s="212">
        <v>4</v>
      </c>
      <c r="E59" s="131"/>
      <c r="F59" s="78">
        <f t="shared" si="2"/>
        <v>0</v>
      </c>
      <c r="G59" s="79"/>
      <c r="H59" s="80"/>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c r="EN59" s="81"/>
      <c r="EO59" s="81"/>
      <c r="EP59" s="81"/>
      <c r="EQ59" s="81"/>
      <c r="ER59" s="81"/>
      <c r="ES59" s="81"/>
      <c r="ET59" s="81"/>
      <c r="EU59" s="81"/>
      <c r="EV59" s="81"/>
      <c r="EW59" s="81"/>
      <c r="EX59" s="81"/>
      <c r="EY59" s="81"/>
      <c r="EZ59" s="81"/>
      <c r="FA59" s="81"/>
      <c r="FB59" s="81"/>
      <c r="FC59" s="81"/>
      <c r="FD59" s="81"/>
      <c r="FE59" s="81"/>
      <c r="FF59" s="81"/>
      <c r="FG59" s="81"/>
      <c r="FH59" s="81"/>
      <c r="FI59" s="81"/>
      <c r="FJ59" s="81"/>
      <c r="FK59" s="81"/>
      <c r="FL59" s="81"/>
      <c r="FM59" s="81"/>
      <c r="FN59" s="81"/>
      <c r="FO59" s="81"/>
      <c r="FP59" s="81"/>
      <c r="FQ59" s="81"/>
      <c r="FR59" s="81"/>
      <c r="FS59" s="81"/>
      <c r="FT59" s="81"/>
      <c r="FU59" s="81"/>
      <c r="FV59" s="81"/>
      <c r="FW59" s="81"/>
      <c r="FX59" s="81"/>
      <c r="FY59" s="81"/>
      <c r="FZ59" s="81"/>
      <c r="GA59" s="81"/>
      <c r="GB59" s="81"/>
      <c r="GC59" s="81"/>
      <c r="GD59" s="81"/>
      <c r="GE59" s="81"/>
      <c r="GF59" s="81"/>
      <c r="GG59" s="81"/>
      <c r="GH59" s="81"/>
      <c r="GI59" s="81"/>
      <c r="GJ59" s="81"/>
      <c r="GK59" s="81"/>
      <c r="GL59" s="81"/>
      <c r="GM59" s="81"/>
      <c r="GN59" s="81"/>
      <c r="GO59" s="81"/>
      <c r="GP59" s="81"/>
      <c r="GQ59" s="81"/>
      <c r="GR59" s="81"/>
      <c r="GS59" s="81"/>
      <c r="GT59" s="81"/>
      <c r="GU59" s="81"/>
      <c r="GV59" s="81"/>
      <c r="GW59" s="81"/>
      <c r="GX59" s="81"/>
      <c r="GY59" s="81"/>
      <c r="GZ59" s="81"/>
      <c r="HA59" s="81"/>
      <c r="HB59" s="81"/>
      <c r="HC59" s="81"/>
      <c r="HD59" s="81"/>
      <c r="HE59" s="81"/>
      <c r="HF59" s="81"/>
      <c r="HG59" s="81"/>
      <c r="HH59" s="81"/>
      <c r="HI59" s="81"/>
      <c r="HJ59" s="81"/>
      <c r="HK59" s="81"/>
      <c r="HL59" s="81"/>
      <c r="HM59" s="81"/>
      <c r="HN59" s="81"/>
      <c r="HO59" s="81"/>
      <c r="HP59" s="81"/>
      <c r="HQ59" s="81"/>
      <c r="HR59" s="81"/>
      <c r="HS59" s="81"/>
      <c r="HT59" s="81"/>
      <c r="HU59" s="81"/>
      <c r="HV59" s="81"/>
      <c r="HW59" s="81"/>
      <c r="HX59" s="81"/>
      <c r="HY59" s="81"/>
      <c r="HZ59" s="81"/>
      <c r="IA59" s="81"/>
      <c r="IB59" s="81"/>
      <c r="IC59" s="81"/>
      <c r="ID59" s="81"/>
      <c r="IE59" s="81"/>
      <c r="IF59" s="81"/>
      <c r="IG59" s="81"/>
      <c r="IH59" s="81"/>
      <c r="II59" s="81"/>
      <c r="IJ59" s="81"/>
      <c r="IK59" s="81"/>
    </row>
    <row r="60" spans="1:245" ht="15.75" x14ac:dyDescent="0.25">
      <c r="A60" s="77" t="s">
        <v>210</v>
      </c>
      <c r="B60" s="212" t="s">
        <v>162</v>
      </c>
      <c r="C60" s="212" t="s">
        <v>168</v>
      </c>
      <c r="D60" s="212">
        <v>2</v>
      </c>
      <c r="E60" s="131"/>
      <c r="F60" s="78">
        <f t="shared" si="2"/>
        <v>0</v>
      </c>
      <c r="G60" s="79"/>
      <c r="H60" s="80"/>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c r="EN60" s="81"/>
      <c r="EO60" s="81"/>
      <c r="EP60" s="81"/>
      <c r="EQ60" s="81"/>
      <c r="ER60" s="81"/>
      <c r="ES60" s="81"/>
      <c r="ET60" s="81"/>
      <c r="EU60" s="81"/>
      <c r="EV60" s="81"/>
      <c r="EW60" s="81"/>
      <c r="EX60" s="81"/>
      <c r="EY60" s="81"/>
      <c r="EZ60" s="81"/>
      <c r="FA60" s="81"/>
      <c r="FB60" s="81"/>
      <c r="FC60" s="81"/>
      <c r="FD60" s="81"/>
      <c r="FE60" s="81"/>
      <c r="FF60" s="81"/>
      <c r="FG60" s="81"/>
      <c r="FH60" s="81"/>
      <c r="FI60" s="81"/>
      <c r="FJ60" s="81"/>
      <c r="FK60" s="81"/>
      <c r="FL60" s="81"/>
      <c r="FM60" s="81"/>
      <c r="FN60" s="81"/>
      <c r="FO60" s="81"/>
      <c r="FP60" s="81"/>
      <c r="FQ60" s="81"/>
      <c r="FR60" s="81"/>
      <c r="FS60" s="81"/>
      <c r="FT60" s="81"/>
      <c r="FU60" s="81"/>
      <c r="FV60" s="81"/>
      <c r="FW60" s="81"/>
      <c r="FX60" s="81"/>
      <c r="FY60" s="81"/>
      <c r="FZ60" s="81"/>
      <c r="GA60" s="81"/>
      <c r="GB60" s="81"/>
      <c r="GC60" s="81"/>
      <c r="GD60" s="81"/>
      <c r="GE60" s="81"/>
      <c r="GF60" s="81"/>
      <c r="GG60" s="81"/>
      <c r="GH60" s="81"/>
      <c r="GI60" s="81"/>
      <c r="GJ60" s="81"/>
      <c r="GK60" s="81"/>
      <c r="GL60" s="81"/>
      <c r="GM60" s="81"/>
      <c r="GN60" s="81"/>
      <c r="GO60" s="81"/>
      <c r="GP60" s="81"/>
      <c r="GQ60" s="81"/>
      <c r="GR60" s="81"/>
      <c r="GS60" s="81"/>
      <c r="GT60" s="81"/>
      <c r="GU60" s="81"/>
      <c r="GV60" s="81"/>
      <c r="GW60" s="81"/>
      <c r="GX60" s="81"/>
      <c r="GY60" s="81"/>
      <c r="GZ60" s="81"/>
      <c r="HA60" s="81"/>
      <c r="HB60" s="81"/>
      <c r="HC60" s="81"/>
      <c r="HD60" s="81"/>
      <c r="HE60" s="81"/>
      <c r="HF60" s="81"/>
      <c r="HG60" s="81"/>
      <c r="HH60" s="81"/>
      <c r="HI60" s="81"/>
      <c r="HJ60" s="81"/>
      <c r="HK60" s="81"/>
      <c r="HL60" s="81"/>
      <c r="HM60" s="81"/>
      <c r="HN60" s="81"/>
      <c r="HO60" s="81"/>
      <c r="HP60" s="81"/>
      <c r="HQ60" s="81"/>
      <c r="HR60" s="81"/>
      <c r="HS60" s="81"/>
      <c r="HT60" s="81"/>
      <c r="HU60" s="81"/>
      <c r="HV60" s="81"/>
      <c r="HW60" s="81"/>
      <c r="HX60" s="81"/>
      <c r="HY60" s="81"/>
      <c r="HZ60" s="81"/>
      <c r="IA60" s="81"/>
      <c r="IB60" s="81"/>
      <c r="IC60" s="81"/>
      <c r="ID60" s="81"/>
      <c r="IE60" s="81"/>
      <c r="IF60" s="81"/>
      <c r="IG60" s="81"/>
      <c r="IH60" s="81"/>
      <c r="II60" s="81"/>
      <c r="IJ60" s="81"/>
      <c r="IK60" s="81"/>
    </row>
    <row r="61" spans="1:245" ht="31.5" x14ac:dyDescent="0.25">
      <c r="A61" s="77" t="s">
        <v>211</v>
      </c>
      <c r="B61" s="212" t="s">
        <v>161</v>
      </c>
      <c r="C61" s="212" t="s">
        <v>167</v>
      </c>
      <c r="D61" s="212">
        <v>2</v>
      </c>
      <c r="E61" s="130"/>
      <c r="F61" s="78">
        <f t="shared" si="2"/>
        <v>0</v>
      </c>
      <c r="G61" s="79"/>
      <c r="H61" s="80"/>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row>
    <row r="62" spans="1:245" ht="31.5" x14ac:dyDescent="0.25">
      <c r="A62" s="77" t="s">
        <v>212</v>
      </c>
      <c r="B62" s="212" t="s">
        <v>160</v>
      </c>
      <c r="C62" s="212" t="s">
        <v>168</v>
      </c>
      <c r="D62" s="212">
        <v>1</v>
      </c>
      <c r="E62" s="131"/>
      <c r="F62" s="78">
        <f t="shared" si="2"/>
        <v>0</v>
      </c>
      <c r="G62" s="79"/>
      <c r="H62" s="80"/>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c r="FG62" s="81"/>
      <c r="FH62" s="81"/>
      <c r="FI62" s="81"/>
      <c r="FJ62" s="81"/>
      <c r="FK62" s="81"/>
      <c r="FL62" s="81"/>
      <c r="FM62" s="81"/>
      <c r="FN62" s="81"/>
      <c r="FO62" s="81"/>
      <c r="FP62" s="81"/>
      <c r="FQ62" s="81"/>
      <c r="FR62" s="81"/>
      <c r="FS62" s="81"/>
      <c r="FT62" s="81"/>
      <c r="FU62" s="81"/>
      <c r="FV62" s="81"/>
      <c r="FW62" s="81"/>
      <c r="FX62" s="81"/>
      <c r="FY62" s="81"/>
      <c r="FZ62" s="81"/>
      <c r="GA62" s="81"/>
      <c r="GB62" s="81"/>
      <c r="GC62" s="81"/>
      <c r="GD62" s="81"/>
      <c r="GE62" s="81"/>
      <c r="GF62" s="81"/>
      <c r="GG62" s="81"/>
      <c r="GH62" s="81"/>
      <c r="GI62" s="81"/>
      <c r="GJ62" s="81"/>
      <c r="GK62" s="81"/>
      <c r="GL62" s="81"/>
      <c r="GM62" s="81"/>
      <c r="GN62" s="81"/>
      <c r="GO62" s="81"/>
      <c r="GP62" s="81"/>
      <c r="GQ62" s="81"/>
      <c r="GR62" s="81"/>
      <c r="GS62" s="81"/>
      <c r="GT62" s="81"/>
      <c r="GU62" s="81"/>
      <c r="GV62" s="81"/>
      <c r="GW62" s="81"/>
      <c r="GX62" s="81"/>
      <c r="GY62" s="81"/>
      <c r="GZ62" s="81"/>
      <c r="HA62" s="81"/>
      <c r="HB62" s="81"/>
      <c r="HC62" s="81"/>
      <c r="HD62" s="81"/>
      <c r="HE62" s="81"/>
      <c r="HF62" s="81"/>
      <c r="HG62" s="81"/>
      <c r="HH62" s="81"/>
      <c r="HI62" s="81"/>
      <c r="HJ62" s="81"/>
      <c r="HK62" s="81"/>
      <c r="HL62" s="81"/>
      <c r="HM62" s="81"/>
      <c r="HN62" s="81"/>
      <c r="HO62" s="81"/>
      <c r="HP62" s="81"/>
      <c r="HQ62" s="81"/>
      <c r="HR62" s="81"/>
      <c r="HS62" s="81"/>
      <c r="HT62" s="81"/>
      <c r="HU62" s="81"/>
      <c r="HV62" s="81"/>
      <c r="HW62" s="81"/>
      <c r="HX62" s="81"/>
      <c r="HY62" s="81"/>
      <c r="HZ62" s="81"/>
      <c r="IA62" s="81"/>
      <c r="IB62" s="81"/>
      <c r="IC62" s="81"/>
      <c r="ID62" s="81"/>
      <c r="IE62" s="81"/>
      <c r="IF62" s="81"/>
      <c r="IG62" s="81"/>
      <c r="IH62" s="81"/>
      <c r="II62" s="81"/>
      <c r="IJ62" s="81"/>
      <c r="IK62" s="81"/>
    </row>
    <row r="63" spans="1:245" ht="15.75" x14ac:dyDescent="0.25">
      <c r="A63" s="77" t="s">
        <v>213</v>
      </c>
      <c r="B63" s="212" t="s">
        <v>159</v>
      </c>
      <c r="C63" s="212" t="s">
        <v>167</v>
      </c>
      <c r="D63" s="212">
        <v>1</v>
      </c>
      <c r="E63" s="131"/>
      <c r="F63" s="78">
        <f t="shared" ref="F63:F85" si="3">E63*D63</f>
        <v>0</v>
      </c>
      <c r="G63" s="79"/>
      <c r="H63" s="80"/>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c r="FG63" s="81"/>
      <c r="FH63" s="81"/>
      <c r="FI63" s="81"/>
      <c r="FJ63" s="81"/>
      <c r="FK63" s="81"/>
      <c r="FL63" s="81"/>
      <c r="FM63" s="81"/>
      <c r="FN63" s="81"/>
      <c r="FO63" s="81"/>
      <c r="FP63" s="81"/>
      <c r="FQ63" s="81"/>
      <c r="FR63" s="81"/>
      <c r="FS63" s="81"/>
      <c r="FT63" s="81"/>
      <c r="FU63" s="81"/>
      <c r="FV63" s="81"/>
      <c r="FW63" s="81"/>
      <c r="FX63" s="81"/>
      <c r="FY63" s="81"/>
      <c r="FZ63" s="81"/>
      <c r="GA63" s="81"/>
      <c r="GB63" s="81"/>
      <c r="GC63" s="81"/>
      <c r="GD63" s="81"/>
      <c r="GE63" s="81"/>
      <c r="GF63" s="81"/>
      <c r="GG63" s="81"/>
      <c r="GH63" s="81"/>
      <c r="GI63" s="81"/>
      <c r="GJ63" s="81"/>
      <c r="GK63" s="81"/>
      <c r="GL63" s="81"/>
      <c r="GM63" s="81"/>
      <c r="GN63" s="81"/>
      <c r="GO63" s="81"/>
      <c r="GP63" s="81"/>
      <c r="GQ63" s="81"/>
      <c r="GR63" s="81"/>
      <c r="GS63" s="81"/>
      <c r="GT63" s="81"/>
      <c r="GU63" s="81"/>
      <c r="GV63" s="81"/>
      <c r="GW63" s="81"/>
      <c r="GX63" s="81"/>
      <c r="GY63" s="81"/>
      <c r="GZ63" s="81"/>
      <c r="HA63" s="81"/>
      <c r="HB63" s="81"/>
      <c r="HC63" s="81"/>
      <c r="HD63" s="81"/>
      <c r="HE63" s="81"/>
      <c r="HF63" s="81"/>
      <c r="HG63" s="81"/>
      <c r="HH63" s="81"/>
      <c r="HI63" s="81"/>
      <c r="HJ63" s="81"/>
      <c r="HK63" s="81"/>
      <c r="HL63" s="81"/>
      <c r="HM63" s="81"/>
      <c r="HN63" s="81"/>
      <c r="HO63" s="81"/>
      <c r="HP63" s="81"/>
      <c r="HQ63" s="81"/>
      <c r="HR63" s="81"/>
      <c r="HS63" s="81"/>
      <c r="HT63" s="81"/>
      <c r="HU63" s="81"/>
      <c r="HV63" s="81"/>
      <c r="HW63" s="81"/>
      <c r="HX63" s="81"/>
      <c r="HY63" s="81"/>
      <c r="HZ63" s="81"/>
      <c r="IA63" s="81"/>
      <c r="IB63" s="81"/>
      <c r="IC63" s="81"/>
      <c r="ID63" s="81"/>
      <c r="IE63" s="81"/>
      <c r="IF63" s="81"/>
      <c r="IG63" s="81"/>
      <c r="IH63" s="81"/>
      <c r="II63" s="81"/>
      <c r="IJ63" s="81"/>
      <c r="IK63" s="81"/>
    </row>
    <row r="64" spans="1:245" ht="15.75" x14ac:dyDescent="0.25">
      <c r="A64" s="77" t="s">
        <v>214</v>
      </c>
      <c r="B64" s="212" t="s">
        <v>158</v>
      </c>
      <c r="C64" s="212" t="s">
        <v>170</v>
      </c>
      <c r="D64" s="212">
        <v>1</v>
      </c>
      <c r="E64" s="130"/>
      <c r="F64" s="78">
        <f t="shared" si="3"/>
        <v>0</v>
      </c>
      <c r="G64" s="79"/>
      <c r="H64" s="80"/>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c r="EV64" s="81"/>
      <c r="EW64" s="81"/>
      <c r="EX64" s="81"/>
      <c r="EY64" s="81"/>
      <c r="EZ64" s="81"/>
      <c r="FA64" s="81"/>
      <c r="FB64" s="81"/>
      <c r="FC64" s="81"/>
      <c r="FD64" s="81"/>
      <c r="FE64" s="81"/>
      <c r="FF64" s="81"/>
      <c r="FG64" s="81"/>
      <c r="FH64" s="81"/>
      <c r="FI64" s="81"/>
      <c r="FJ64" s="81"/>
      <c r="FK64" s="81"/>
      <c r="FL64" s="81"/>
      <c r="FM64" s="81"/>
      <c r="FN64" s="81"/>
      <c r="FO64" s="81"/>
      <c r="FP64" s="81"/>
      <c r="FQ64" s="81"/>
      <c r="FR64" s="81"/>
      <c r="FS64" s="81"/>
      <c r="FT64" s="81"/>
      <c r="FU64" s="81"/>
      <c r="FV64" s="81"/>
      <c r="FW64" s="81"/>
      <c r="FX64" s="81"/>
      <c r="FY64" s="81"/>
      <c r="FZ64" s="81"/>
      <c r="GA64" s="81"/>
      <c r="GB64" s="81"/>
      <c r="GC64" s="81"/>
      <c r="GD64" s="81"/>
      <c r="GE64" s="81"/>
      <c r="GF64" s="81"/>
      <c r="GG64" s="81"/>
      <c r="GH64" s="81"/>
      <c r="GI64" s="81"/>
      <c r="GJ64" s="81"/>
      <c r="GK64" s="81"/>
      <c r="GL64" s="81"/>
      <c r="GM64" s="81"/>
      <c r="GN64" s="81"/>
      <c r="GO64" s="81"/>
      <c r="GP64" s="81"/>
      <c r="GQ64" s="81"/>
      <c r="GR64" s="81"/>
      <c r="GS64" s="81"/>
      <c r="GT64" s="81"/>
      <c r="GU64" s="81"/>
      <c r="GV64" s="81"/>
      <c r="GW64" s="81"/>
      <c r="GX64" s="81"/>
      <c r="GY64" s="81"/>
      <c r="GZ64" s="81"/>
      <c r="HA64" s="81"/>
      <c r="HB64" s="81"/>
      <c r="HC64" s="81"/>
      <c r="HD64" s="81"/>
      <c r="HE64" s="81"/>
      <c r="HF64" s="81"/>
      <c r="HG64" s="81"/>
      <c r="HH64" s="81"/>
      <c r="HI64" s="81"/>
      <c r="HJ64" s="81"/>
      <c r="HK64" s="81"/>
      <c r="HL64" s="81"/>
      <c r="HM64" s="81"/>
      <c r="HN64" s="81"/>
      <c r="HO64" s="81"/>
      <c r="HP64" s="81"/>
      <c r="HQ64" s="81"/>
      <c r="HR64" s="81"/>
      <c r="HS64" s="81"/>
      <c r="HT64" s="81"/>
      <c r="HU64" s="81"/>
      <c r="HV64" s="81"/>
      <c r="HW64" s="81"/>
      <c r="HX64" s="81"/>
      <c r="HY64" s="81"/>
      <c r="HZ64" s="81"/>
      <c r="IA64" s="81"/>
      <c r="IB64" s="81"/>
      <c r="IC64" s="81"/>
      <c r="ID64" s="81"/>
      <c r="IE64" s="81"/>
      <c r="IF64" s="81"/>
      <c r="IG64" s="81"/>
      <c r="IH64" s="81"/>
      <c r="II64" s="81"/>
      <c r="IJ64" s="81"/>
      <c r="IK64" s="81"/>
    </row>
    <row r="65" spans="1:245" ht="31.5" x14ac:dyDescent="0.25">
      <c r="A65" s="77" t="s">
        <v>215</v>
      </c>
      <c r="B65" s="212" t="s">
        <v>157</v>
      </c>
      <c r="C65" s="212" t="s">
        <v>170</v>
      </c>
      <c r="D65" s="212">
        <v>1</v>
      </c>
      <c r="E65" s="131"/>
      <c r="F65" s="78">
        <f t="shared" si="3"/>
        <v>0</v>
      </c>
      <c r="G65" s="79"/>
      <c r="H65" s="80"/>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1"/>
      <c r="FF65" s="81"/>
      <c r="FG65" s="81"/>
      <c r="FH65" s="81"/>
      <c r="FI65" s="81"/>
      <c r="FJ65" s="81"/>
      <c r="FK65" s="81"/>
      <c r="FL65" s="81"/>
      <c r="FM65" s="81"/>
      <c r="FN65" s="81"/>
      <c r="FO65" s="81"/>
      <c r="FP65" s="81"/>
      <c r="FQ65" s="81"/>
      <c r="FR65" s="81"/>
      <c r="FS65" s="81"/>
      <c r="FT65" s="81"/>
      <c r="FU65" s="81"/>
      <c r="FV65" s="81"/>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row>
    <row r="66" spans="1:245" ht="31.5" x14ac:dyDescent="0.25">
      <c r="A66" s="77" t="s">
        <v>216</v>
      </c>
      <c r="B66" s="212" t="s">
        <v>156</v>
      </c>
      <c r="C66" s="212" t="s">
        <v>167</v>
      </c>
      <c r="D66" s="212">
        <v>100</v>
      </c>
      <c r="E66" s="131"/>
      <c r="F66" s="78">
        <f t="shared" ref="F66:F84" si="4">E66*D66</f>
        <v>0</v>
      </c>
      <c r="G66" s="79"/>
      <c r="H66" s="80"/>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c r="FG66" s="81"/>
      <c r="FH66" s="81"/>
      <c r="FI66" s="81"/>
      <c r="FJ66" s="81"/>
      <c r="FK66" s="81"/>
      <c r="FL66" s="81"/>
      <c r="FM66" s="81"/>
      <c r="FN66" s="81"/>
      <c r="FO66" s="81"/>
      <c r="FP66" s="81"/>
      <c r="FQ66" s="81"/>
      <c r="FR66" s="81"/>
      <c r="FS66" s="81"/>
      <c r="FT66" s="81"/>
      <c r="FU66" s="81"/>
      <c r="FV66" s="81"/>
      <c r="FW66" s="81"/>
      <c r="FX66" s="81"/>
      <c r="FY66" s="81"/>
      <c r="FZ66" s="81"/>
      <c r="GA66" s="81"/>
      <c r="GB66" s="81"/>
      <c r="GC66" s="81"/>
      <c r="GD66" s="81"/>
      <c r="GE66" s="81"/>
      <c r="GF66" s="81"/>
      <c r="GG66" s="81"/>
      <c r="GH66" s="81"/>
      <c r="GI66" s="81"/>
      <c r="GJ66" s="81"/>
      <c r="GK66" s="81"/>
      <c r="GL66" s="81"/>
      <c r="GM66" s="81"/>
      <c r="GN66" s="81"/>
      <c r="GO66" s="81"/>
      <c r="GP66" s="81"/>
      <c r="GQ66" s="81"/>
      <c r="GR66" s="81"/>
      <c r="GS66" s="81"/>
      <c r="GT66" s="81"/>
      <c r="GU66" s="81"/>
      <c r="GV66" s="81"/>
      <c r="GW66" s="81"/>
      <c r="GX66" s="81"/>
      <c r="GY66" s="81"/>
      <c r="GZ66" s="81"/>
      <c r="HA66" s="81"/>
      <c r="HB66" s="81"/>
      <c r="HC66" s="81"/>
      <c r="HD66" s="81"/>
      <c r="HE66" s="81"/>
      <c r="HF66" s="81"/>
      <c r="HG66" s="81"/>
      <c r="HH66" s="81"/>
      <c r="HI66" s="81"/>
      <c r="HJ66" s="81"/>
      <c r="HK66" s="81"/>
      <c r="HL66" s="81"/>
      <c r="HM66" s="81"/>
      <c r="HN66" s="81"/>
      <c r="HO66" s="81"/>
      <c r="HP66" s="81"/>
      <c r="HQ66" s="81"/>
      <c r="HR66" s="81"/>
      <c r="HS66" s="81"/>
      <c r="HT66" s="81"/>
      <c r="HU66" s="81"/>
      <c r="HV66" s="81"/>
      <c r="HW66" s="81"/>
      <c r="HX66" s="81"/>
      <c r="HY66" s="81"/>
      <c r="HZ66" s="81"/>
      <c r="IA66" s="81"/>
      <c r="IB66" s="81"/>
      <c r="IC66" s="81"/>
      <c r="ID66" s="81"/>
      <c r="IE66" s="81"/>
      <c r="IF66" s="81"/>
      <c r="IG66" s="81"/>
      <c r="IH66" s="81"/>
      <c r="II66" s="81"/>
      <c r="IJ66" s="81"/>
      <c r="IK66" s="81"/>
    </row>
    <row r="67" spans="1:245" ht="31.5" x14ac:dyDescent="0.25">
      <c r="A67" s="77" t="s">
        <v>217</v>
      </c>
      <c r="B67" s="212" t="s">
        <v>155</v>
      </c>
      <c r="C67" s="212" t="s">
        <v>167</v>
      </c>
      <c r="D67" s="212">
        <v>80</v>
      </c>
      <c r="E67" s="130"/>
      <c r="F67" s="78">
        <f t="shared" si="4"/>
        <v>0</v>
      </c>
      <c r="G67" s="79"/>
      <c r="H67" s="80"/>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c r="FG67" s="81"/>
      <c r="FH67" s="81"/>
      <c r="FI67" s="81"/>
      <c r="FJ67" s="81"/>
      <c r="FK67" s="81"/>
      <c r="FL67" s="81"/>
      <c r="FM67" s="81"/>
      <c r="FN67" s="81"/>
      <c r="FO67" s="81"/>
      <c r="FP67" s="81"/>
      <c r="FQ67" s="81"/>
      <c r="FR67" s="81"/>
      <c r="FS67" s="81"/>
      <c r="FT67" s="81"/>
      <c r="FU67" s="81"/>
      <c r="FV67" s="81"/>
      <c r="FW67" s="81"/>
      <c r="FX67" s="81"/>
      <c r="FY67" s="81"/>
      <c r="FZ67" s="81"/>
      <c r="GA67" s="81"/>
      <c r="GB67" s="81"/>
      <c r="GC67" s="81"/>
      <c r="GD67" s="81"/>
      <c r="GE67" s="81"/>
      <c r="GF67" s="81"/>
      <c r="GG67" s="81"/>
      <c r="GH67" s="81"/>
      <c r="GI67" s="81"/>
      <c r="GJ67" s="81"/>
      <c r="GK67" s="81"/>
      <c r="GL67" s="81"/>
      <c r="GM67" s="81"/>
      <c r="GN67" s="81"/>
      <c r="GO67" s="81"/>
      <c r="GP67" s="81"/>
      <c r="GQ67" s="81"/>
      <c r="GR67" s="81"/>
      <c r="GS67" s="81"/>
      <c r="GT67" s="81"/>
      <c r="GU67" s="81"/>
      <c r="GV67" s="81"/>
      <c r="GW67" s="81"/>
      <c r="GX67" s="81"/>
      <c r="GY67" s="81"/>
      <c r="GZ67" s="81"/>
      <c r="HA67" s="81"/>
      <c r="HB67" s="81"/>
      <c r="HC67" s="81"/>
      <c r="HD67" s="81"/>
      <c r="HE67" s="81"/>
      <c r="HF67" s="81"/>
      <c r="HG67" s="81"/>
      <c r="HH67" s="81"/>
      <c r="HI67" s="81"/>
      <c r="HJ67" s="81"/>
      <c r="HK67" s="81"/>
      <c r="HL67" s="81"/>
      <c r="HM67" s="81"/>
      <c r="HN67" s="81"/>
      <c r="HO67" s="81"/>
      <c r="HP67" s="81"/>
      <c r="HQ67" s="81"/>
      <c r="HR67" s="81"/>
      <c r="HS67" s="81"/>
      <c r="HT67" s="81"/>
      <c r="HU67" s="81"/>
      <c r="HV67" s="81"/>
      <c r="HW67" s="81"/>
      <c r="HX67" s="81"/>
      <c r="HY67" s="81"/>
      <c r="HZ67" s="81"/>
      <c r="IA67" s="81"/>
      <c r="IB67" s="81"/>
      <c r="IC67" s="81"/>
      <c r="ID67" s="81"/>
      <c r="IE67" s="81"/>
      <c r="IF67" s="81"/>
      <c r="IG67" s="81"/>
      <c r="IH67" s="81"/>
      <c r="II67" s="81"/>
      <c r="IJ67" s="81"/>
      <c r="IK67" s="81"/>
    </row>
    <row r="68" spans="1:245" ht="15.75" x14ac:dyDescent="0.25">
      <c r="A68" s="77" t="s">
        <v>218</v>
      </c>
      <c r="B68" s="212" t="s">
        <v>154</v>
      </c>
      <c r="C68" s="212" t="s">
        <v>167</v>
      </c>
      <c r="D68" s="212">
        <v>1</v>
      </c>
      <c r="E68" s="131"/>
      <c r="F68" s="78">
        <f t="shared" si="4"/>
        <v>0</v>
      </c>
      <c r="G68" s="79"/>
      <c r="H68" s="80"/>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c r="FG68" s="81"/>
      <c r="FH68" s="81"/>
      <c r="FI68" s="81"/>
      <c r="FJ68" s="81"/>
      <c r="FK68" s="81"/>
      <c r="FL68" s="81"/>
      <c r="FM68" s="81"/>
      <c r="FN68" s="81"/>
      <c r="FO68" s="81"/>
      <c r="FP68" s="81"/>
      <c r="FQ68" s="81"/>
      <c r="FR68" s="81"/>
      <c r="FS68" s="81"/>
      <c r="FT68" s="81"/>
      <c r="FU68" s="81"/>
      <c r="FV68" s="81"/>
      <c r="FW68" s="81"/>
      <c r="FX68" s="81"/>
      <c r="FY68" s="81"/>
      <c r="FZ68" s="81"/>
      <c r="GA68" s="81"/>
      <c r="GB68" s="81"/>
      <c r="GC68" s="81"/>
      <c r="GD68" s="81"/>
      <c r="GE68" s="81"/>
      <c r="GF68" s="81"/>
      <c r="GG68" s="81"/>
      <c r="GH68" s="81"/>
      <c r="GI68" s="81"/>
      <c r="GJ68" s="81"/>
      <c r="GK68" s="81"/>
      <c r="GL68" s="81"/>
      <c r="GM68" s="81"/>
      <c r="GN68" s="81"/>
      <c r="GO68" s="81"/>
      <c r="GP68" s="81"/>
      <c r="GQ68" s="81"/>
      <c r="GR68" s="81"/>
      <c r="GS68" s="81"/>
      <c r="GT68" s="81"/>
      <c r="GU68" s="81"/>
      <c r="GV68" s="81"/>
      <c r="GW68" s="81"/>
      <c r="GX68" s="81"/>
      <c r="GY68" s="81"/>
      <c r="GZ68" s="81"/>
      <c r="HA68" s="81"/>
      <c r="HB68" s="81"/>
      <c r="HC68" s="81"/>
      <c r="HD68" s="81"/>
      <c r="HE68" s="81"/>
      <c r="HF68" s="81"/>
      <c r="HG68" s="81"/>
      <c r="HH68" s="81"/>
      <c r="HI68" s="81"/>
      <c r="HJ68" s="81"/>
      <c r="HK68" s="81"/>
      <c r="HL68" s="81"/>
      <c r="HM68" s="81"/>
      <c r="HN68" s="81"/>
      <c r="HO68" s="81"/>
      <c r="HP68" s="81"/>
      <c r="HQ68" s="81"/>
      <c r="HR68" s="81"/>
      <c r="HS68" s="81"/>
      <c r="HT68" s="81"/>
      <c r="HU68" s="81"/>
      <c r="HV68" s="81"/>
      <c r="HW68" s="81"/>
      <c r="HX68" s="81"/>
      <c r="HY68" s="81"/>
      <c r="HZ68" s="81"/>
      <c r="IA68" s="81"/>
      <c r="IB68" s="81"/>
      <c r="IC68" s="81"/>
      <c r="ID68" s="81"/>
      <c r="IE68" s="81"/>
      <c r="IF68" s="81"/>
      <c r="IG68" s="81"/>
      <c r="IH68" s="81"/>
      <c r="II68" s="81"/>
      <c r="IJ68" s="81"/>
      <c r="IK68" s="81"/>
    </row>
    <row r="69" spans="1:245" ht="63" x14ac:dyDescent="0.25">
      <c r="A69" s="77" t="s">
        <v>219</v>
      </c>
      <c r="B69" s="212" t="s">
        <v>165</v>
      </c>
      <c r="C69" s="212" t="s">
        <v>168</v>
      </c>
      <c r="D69" s="212">
        <v>1</v>
      </c>
      <c r="E69" s="131"/>
      <c r="F69" s="78">
        <f t="shared" si="4"/>
        <v>0</v>
      </c>
      <c r="G69" s="79"/>
      <c r="H69" s="80"/>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c r="FG69" s="81"/>
      <c r="FH69" s="81"/>
      <c r="FI69" s="81"/>
      <c r="FJ69" s="81"/>
      <c r="FK69" s="81"/>
      <c r="FL69" s="81"/>
      <c r="FM69" s="81"/>
      <c r="FN69" s="81"/>
      <c r="FO69" s="81"/>
      <c r="FP69" s="81"/>
      <c r="FQ69" s="81"/>
      <c r="FR69" s="81"/>
      <c r="FS69" s="81"/>
      <c r="FT69" s="81"/>
      <c r="FU69" s="81"/>
      <c r="FV69" s="81"/>
      <c r="FW69" s="81"/>
      <c r="FX69" s="81"/>
      <c r="FY69" s="81"/>
      <c r="FZ69" s="81"/>
      <c r="GA69" s="81"/>
      <c r="GB69" s="81"/>
      <c r="GC69" s="81"/>
      <c r="GD69" s="81"/>
      <c r="GE69" s="81"/>
      <c r="GF69" s="81"/>
      <c r="GG69" s="81"/>
      <c r="GH69" s="81"/>
      <c r="GI69" s="81"/>
      <c r="GJ69" s="81"/>
      <c r="GK69" s="81"/>
      <c r="GL69" s="81"/>
      <c r="GM69" s="81"/>
      <c r="GN69" s="81"/>
      <c r="GO69" s="81"/>
      <c r="GP69" s="81"/>
      <c r="GQ69" s="81"/>
      <c r="GR69" s="81"/>
      <c r="GS69" s="81"/>
      <c r="GT69" s="81"/>
      <c r="GU69" s="81"/>
      <c r="GV69" s="81"/>
      <c r="GW69" s="81"/>
      <c r="GX69" s="81"/>
      <c r="GY69" s="81"/>
      <c r="GZ69" s="81"/>
      <c r="HA69" s="81"/>
      <c r="HB69" s="81"/>
      <c r="HC69" s="81"/>
      <c r="HD69" s="81"/>
      <c r="HE69" s="81"/>
      <c r="HF69" s="81"/>
      <c r="HG69" s="81"/>
      <c r="HH69" s="81"/>
      <c r="HI69" s="81"/>
      <c r="HJ69" s="81"/>
      <c r="HK69" s="81"/>
      <c r="HL69" s="81"/>
      <c r="HM69" s="81"/>
      <c r="HN69" s="81"/>
      <c r="HO69" s="81"/>
      <c r="HP69" s="81"/>
      <c r="HQ69" s="81"/>
      <c r="HR69" s="81"/>
      <c r="HS69" s="81"/>
      <c r="HT69" s="81"/>
      <c r="HU69" s="81"/>
      <c r="HV69" s="81"/>
      <c r="HW69" s="81"/>
      <c r="HX69" s="81"/>
      <c r="HY69" s="81"/>
      <c r="HZ69" s="81"/>
      <c r="IA69" s="81"/>
      <c r="IB69" s="81"/>
      <c r="IC69" s="81"/>
      <c r="ID69" s="81"/>
      <c r="IE69" s="81"/>
      <c r="IF69" s="81"/>
      <c r="IG69" s="81"/>
      <c r="IH69" s="81"/>
      <c r="II69" s="81"/>
      <c r="IJ69" s="81"/>
      <c r="IK69" s="81"/>
    </row>
    <row r="70" spans="1:245" ht="15.75" x14ac:dyDescent="0.25">
      <c r="A70" s="77" t="s">
        <v>220</v>
      </c>
      <c r="B70" s="212" t="s">
        <v>163</v>
      </c>
      <c r="C70" s="212" t="s">
        <v>167</v>
      </c>
      <c r="D70" s="212">
        <v>1</v>
      </c>
      <c r="E70" s="130"/>
      <c r="F70" s="78">
        <f t="shared" si="4"/>
        <v>0</v>
      </c>
      <c r="G70" s="79"/>
      <c r="H70" s="80"/>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c r="FG70" s="81"/>
      <c r="FH70" s="81"/>
      <c r="FI70" s="81"/>
      <c r="FJ70" s="81"/>
      <c r="FK70" s="81"/>
      <c r="FL70" s="81"/>
      <c r="FM70" s="81"/>
      <c r="FN70" s="81"/>
      <c r="FO70" s="81"/>
      <c r="FP70" s="81"/>
      <c r="FQ70" s="81"/>
      <c r="FR70" s="81"/>
      <c r="FS70" s="81"/>
      <c r="FT70" s="81"/>
      <c r="FU70" s="81"/>
      <c r="FV70" s="81"/>
      <c r="FW70" s="81"/>
      <c r="FX70" s="81"/>
      <c r="FY70" s="81"/>
      <c r="FZ70" s="81"/>
      <c r="GA70" s="81"/>
      <c r="GB70" s="81"/>
      <c r="GC70" s="81"/>
      <c r="GD70" s="81"/>
      <c r="GE70" s="81"/>
      <c r="GF70" s="81"/>
      <c r="GG70" s="81"/>
      <c r="GH70" s="81"/>
      <c r="GI70" s="81"/>
      <c r="GJ70" s="81"/>
      <c r="GK70" s="81"/>
      <c r="GL70" s="81"/>
      <c r="GM70" s="81"/>
      <c r="GN70" s="81"/>
      <c r="GO70" s="81"/>
      <c r="GP70" s="81"/>
      <c r="GQ70" s="81"/>
      <c r="GR70" s="81"/>
      <c r="GS70" s="81"/>
      <c r="GT70" s="81"/>
      <c r="GU70" s="81"/>
      <c r="GV70" s="81"/>
      <c r="GW70" s="81"/>
      <c r="GX70" s="81"/>
      <c r="GY70" s="81"/>
      <c r="GZ70" s="81"/>
      <c r="HA70" s="81"/>
      <c r="HB70" s="81"/>
      <c r="HC70" s="81"/>
      <c r="HD70" s="81"/>
      <c r="HE70" s="81"/>
      <c r="HF70" s="81"/>
      <c r="HG70" s="81"/>
      <c r="HH70" s="81"/>
      <c r="HI70" s="81"/>
      <c r="HJ70" s="81"/>
      <c r="HK70" s="81"/>
      <c r="HL70" s="81"/>
      <c r="HM70" s="81"/>
      <c r="HN70" s="81"/>
      <c r="HO70" s="81"/>
      <c r="HP70" s="81"/>
      <c r="HQ70" s="81"/>
      <c r="HR70" s="81"/>
      <c r="HS70" s="81"/>
      <c r="HT70" s="81"/>
      <c r="HU70" s="81"/>
      <c r="HV70" s="81"/>
      <c r="HW70" s="81"/>
      <c r="HX70" s="81"/>
      <c r="HY70" s="81"/>
      <c r="HZ70" s="81"/>
      <c r="IA70" s="81"/>
      <c r="IB70" s="81"/>
      <c r="IC70" s="81"/>
      <c r="ID70" s="81"/>
      <c r="IE70" s="81"/>
      <c r="IF70" s="81"/>
      <c r="IG70" s="81"/>
      <c r="IH70" s="81"/>
      <c r="II70" s="81"/>
      <c r="IJ70" s="81"/>
      <c r="IK70" s="81"/>
    </row>
    <row r="71" spans="1:245" ht="31.5" x14ac:dyDescent="0.25">
      <c r="A71" s="77" t="s">
        <v>221</v>
      </c>
      <c r="B71" s="212" t="s">
        <v>345</v>
      </c>
      <c r="C71" s="212" t="s">
        <v>167</v>
      </c>
      <c r="D71" s="212">
        <v>1</v>
      </c>
      <c r="E71" s="131"/>
      <c r="F71" s="78">
        <f t="shared" si="4"/>
        <v>0</v>
      </c>
      <c r="G71" s="79"/>
      <c r="H71" s="80"/>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c r="FG71" s="81"/>
      <c r="FH71" s="81"/>
      <c r="FI71" s="81"/>
      <c r="FJ71" s="81"/>
      <c r="FK71" s="81"/>
      <c r="FL71" s="81"/>
      <c r="FM71" s="81"/>
      <c r="FN71" s="81"/>
      <c r="FO71" s="81"/>
      <c r="FP71" s="81"/>
      <c r="FQ71" s="81"/>
      <c r="FR71" s="81"/>
      <c r="FS71" s="81"/>
      <c r="FT71" s="81"/>
      <c r="FU71" s="81"/>
      <c r="FV71" s="81"/>
      <c r="FW71" s="81"/>
      <c r="FX71" s="81"/>
      <c r="FY71" s="81"/>
      <c r="FZ71" s="81"/>
      <c r="GA71" s="81"/>
      <c r="GB71" s="81"/>
      <c r="GC71" s="81"/>
      <c r="GD71" s="81"/>
      <c r="GE71" s="81"/>
      <c r="GF71" s="81"/>
      <c r="GG71" s="81"/>
      <c r="GH71" s="81"/>
      <c r="GI71" s="81"/>
      <c r="GJ71" s="81"/>
      <c r="GK71" s="81"/>
      <c r="GL71" s="81"/>
      <c r="GM71" s="81"/>
      <c r="GN71" s="81"/>
      <c r="GO71" s="81"/>
      <c r="GP71" s="81"/>
      <c r="GQ71" s="81"/>
      <c r="GR71" s="81"/>
      <c r="GS71" s="81"/>
      <c r="GT71" s="81"/>
      <c r="GU71" s="81"/>
      <c r="GV71" s="81"/>
      <c r="GW71" s="81"/>
      <c r="GX71" s="81"/>
      <c r="GY71" s="81"/>
      <c r="GZ71" s="81"/>
      <c r="HA71" s="81"/>
      <c r="HB71" s="81"/>
      <c r="HC71" s="81"/>
      <c r="HD71" s="81"/>
      <c r="HE71" s="81"/>
      <c r="HF71" s="81"/>
      <c r="HG71" s="81"/>
      <c r="HH71" s="81"/>
      <c r="HI71" s="81"/>
      <c r="HJ71" s="81"/>
      <c r="HK71" s="81"/>
      <c r="HL71" s="81"/>
      <c r="HM71" s="81"/>
      <c r="HN71" s="81"/>
      <c r="HO71" s="81"/>
      <c r="HP71" s="81"/>
      <c r="HQ71" s="81"/>
      <c r="HR71" s="81"/>
      <c r="HS71" s="81"/>
      <c r="HT71" s="81"/>
      <c r="HU71" s="81"/>
      <c r="HV71" s="81"/>
      <c r="HW71" s="81"/>
      <c r="HX71" s="81"/>
      <c r="HY71" s="81"/>
      <c r="HZ71" s="81"/>
      <c r="IA71" s="81"/>
      <c r="IB71" s="81"/>
      <c r="IC71" s="81"/>
      <c r="ID71" s="81"/>
      <c r="IE71" s="81"/>
      <c r="IF71" s="81"/>
      <c r="IG71" s="81"/>
      <c r="IH71" s="81"/>
      <c r="II71" s="81"/>
      <c r="IJ71" s="81"/>
      <c r="IK71" s="81"/>
    </row>
    <row r="72" spans="1:245" ht="15.75" x14ac:dyDescent="0.25">
      <c r="A72" s="77" t="s">
        <v>222</v>
      </c>
      <c r="B72" s="212" t="s">
        <v>162</v>
      </c>
      <c r="C72" s="212" t="s">
        <v>168</v>
      </c>
      <c r="D72" s="212">
        <v>1</v>
      </c>
      <c r="E72" s="131"/>
      <c r="F72" s="78">
        <f t="shared" si="4"/>
        <v>0</v>
      </c>
      <c r="G72" s="79"/>
      <c r="H72" s="80"/>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81"/>
      <c r="EU72" s="81"/>
      <c r="EV72" s="81"/>
      <c r="EW72" s="81"/>
      <c r="EX72" s="81"/>
      <c r="EY72" s="81"/>
      <c r="EZ72" s="81"/>
      <c r="FA72" s="81"/>
      <c r="FB72" s="81"/>
      <c r="FC72" s="81"/>
      <c r="FD72" s="81"/>
      <c r="FE72" s="81"/>
      <c r="FF72" s="81"/>
      <c r="FG72" s="81"/>
      <c r="FH72" s="81"/>
      <c r="FI72" s="81"/>
      <c r="FJ72" s="81"/>
      <c r="FK72" s="81"/>
      <c r="FL72" s="81"/>
      <c r="FM72" s="81"/>
      <c r="FN72" s="81"/>
      <c r="FO72" s="81"/>
      <c r="FP72" s="81"/>
      <c r="FQ72" s="81"/>
      <c r="FR72" s="81"/>
      <c r="FS72" s="81"/>
      <c r="FT72" s="81"/>
      <c r="FU72" s="81"/>
      <c r="FV72" s="81"/>
      <c r="FW72" s="81"/>
      <c r="FX72" s="81"/>
      <c r="FY72" s="81"/>
      <c r="FZ72" s="81"/>
      <c r="GA72" s="81"/>
      <c r="GB72" s="81"/>
      <c r="GC72" s="81"/>
      <c r="GD72" s="81"/>
      <c r="GE72" s="81"/>
      <c r="GF72" s="81"/>
      <c r="GG72" s="81"/>
      <c r="GH72" s="81"/>
      <c r="GI72" s="81"/>
      <c r="GJ72" s="81"/>
      <c r="GK72" s="81"/>
      <c r="GL72" s="81"/>
      <c r="GM72" s="81"/>
      <c r="GN72" s="81"/>
      <c r="GO72" s="81"/>
      <c r="GP72" s="81"/>
      <c r="GQ72" s="81"/>
      <c r="GR72" s="81"/>
      <c r="GS72" s="81"/>
      <c r="GT72" s="81"/>
      <c r="GU72" s="81"/>
      <c r="GV72" s="81"/>
      <c r="GW72" s="81"/>
      <c r="GX72" s="81"/>
      <c r="GY72" s="81"/>
      <c r="GZ72" s="81"/>
      <c r="HA72" s="81"/>
      <c r="HB72" s="81"/>
      <c r="HC72" s="81"/>
      <c r="HD72" s="81"/>
      <c r="HE72" s="81"/>
      <c r="HF72" s="81"/>
      <c r="HG72" s="81"/>
      <c r="HH72" s="81"/>
      <c r="HI72" s="81"/>
      <c r="HJ72" s="81"/>
      <c r="HK72" s="81"/>
      <c r="HL72" s="81"/>
      <c r="HM72" s="81"/>
      <c r="HN72" s="81"/>
      <c r="HO72" s="81"/>
      <c r="HP72" s="81"/>
      <c r="HQ72" s="81"/>
      <c r="HR72" s="81"/>
      <c r="HS72" s="81"/>
      <c r="HT72" s="81"/>
      <c r="HU72" s="81"/>
      <c r="HV72" s="81"/>
      <c r="HW72" s="81"/>
      <c r="HX72" s="81"/>
      <c r="HY72" s="81"/>
      <c r="HZ72" s="81"/>
      <c r="IA72" s="81"/>
      <c r="IB72" s="81"/>
      <c r="IC72" s="81"/>
      <c r="ID72" s="81"/>
      <c r="IE72" s="81"/>
      <c r="IF72" s="81"/>
      <c r="IG72" s="81"/>
      <c r="IH72" s="81"/>
      <c r="II72" s="81"/>
      <c r="IJ72" s="81"/>
      <c r="IK72" s="81"/>
    </row>
    <row r="73" spans="1:245" ht="31.5" x14ac:dyDescent="0.25">
      <c r="A73" s="77" t="s">
        <v>223</v>
      </c>
      <c r="B73" s="212" t="s">
        <v>161</v>
      </c>
      <c r="C73" s="212" t="s">
        <v>167</v>
      </c>
      <c r="D73" s="212">
        <v>1</v>
      </c>
      <c r="E73" s="130"/>
      <c r="F73" s="78">
        <f t="shared" si="4"/>
        <v>0</v>
      </c>
      <c r="G73" s="79"/>
      <c r="H73" s="80"/>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81"/>
      <c r="EU73" s="81"/>
      <c r="EV73" s="81"/>
      <c r="EW73" s="81"/>
      <c r="EX73" s="81"/>
      <c r="EY73" s="81"/>
      <c r="EZ73" s="81"/>
      <c r="FA73" s="81"/>
      <c r="FB73" s="81"/>
      <c r="FC73" s="81"/>
      <c r="FD73" s="81"/>
      <c r="FE73" s="81"/>
      <c r="FF73" s="81"/>
      <c r="FG73" s="81"/>
      <c r="FH73" s="81"/>
      <c r="FI73" s="81"/>
      <c r="FJ73" s="81"/>
      <c r="FK73" s="81"/>
      <c r="FL73" s="81"/>
      <c r="FM73" s="81"/>
      <c r="FN73" s="81"/>
      <c r="FO73" s="81"/>
      <c r="FP73" s="81"/>
      <c r="FQ73" s="81"/>
      <c r="FR73" s="81"/>
      <c r="FS73" s="81"/>
      <c r="FT73" s="81"/>
      <c r="FU73" s="81"/>
      <c r="FV73" s="81"/>
      <c r="FW73" s="81"/>
      <c r="FX73" s="81"/>
      <c r="FY73" s="81"/>
      <c r="FZ73" s="81"/>
      <c r="GA73" s="81"/>
      <c r="GB73" s="81"/>
      <c r="GC73" s="81"/>
      <c r="GD73" s="81"/>
      <c r="GE73" s="81"/>
      <c r="GF73" s="81"/>
      <c r="GG73" s="81"/>
      <c r="GH73" s="81"/>
      <c r="GI73" s="81"/>
      <c r="GJ73" s="81"/>
      <c r="GK73" s="81"/>
      <c r="GL73" s="81"/>
      <c r="GM73" s="81"/>
      <c r="GN73" s="81"/>
      <c r="GO73" s="81"/>
      <c r="GP73" s="81"/>
      <c r="GQ73" s="81"/>
      <c r="GR73" s="81"/>
      <c r="GS73" s="81"/>
      <c r="GT73" s="81"/>
      <c r="GU73" s="81"/>
      <c r="GV73" s="81"/>
      <c r="GW73" s="81"/>
      <c r="GX73" s="81"/>
      <c r="GY73" s="81"/>
      <c r="GZ73" s="81"/>
      <c r="HA73" s="81"/>
      <c r="HB73" s="81"/>
      <c r="HC73" s="81"/>
      <c r="HD73" s="81"/>
      <c r="HE73" s="81"/>
      <c r="HF73" s="81"/>
      <c r="HG73" s="81"/>
      <c r="HH73" s="81"/>
      <c r="HI73" s="81"/>
      <c r="HJ73" s="81"/>
      <c r="HK73" s="81"/>
      <c r="HL73" s="81"/>
      <c r="HM73" s="81"/>
      <c r="HN73" s="81"/>
      <c r="HO73" s="81"/>
      <c r="HP73" s="81"/>
      <c r="HQ73" s="81"/>
      <c r="HR73" s="81"/>
      <c r="HS73" s="81"/>
      <c r="HT73" s="81"/>
      <c r="HU73" s="81"/>
      <c r="HV73" s="81"/>
      <c r="HW73" s="81"/>
      <c r="HX73" s="81"/>
      <c r="HY73" s="81"/>
      <c r="HZ73" s="81"/>
      <c r="IA73" s="81"/>
      <c r="IB73" s="81"/>
      <c r="IC73" s="81"/>
      <c r="ID73" s="81"/>
      <c r="IE73" s="81"/>
      <c r="IF73" s="81"/>
      <c r="IG73" s="81"/>
      <c r="IH73" s="81"/>
      <c r="II73" s="81"/>
      <c r="IJ73" s="81"/>
      <c r="IK73" s="81"/>
    </row>
    <row r="74" spans="1:245" ht="31.5" x14ac:dyDescent="0.25">
      <c r="A74" s="77" t="s">
        <v>224</v>
      </c>
      <c r="B74" s="212" t="s">
        <v>160</v>
      </c>
      <c r="C74" s="212" t="s">
        <v>168</v>
      </c>
      <c r="D74" s="212">
        <v>1</v>
      </c>
      <c r="E74" s="131"/>
      <c r="F74" s="78">
        <f t="shared" si="4"/>
        <v>0</v>
      </c>
      <c r="G74" s="79"/>
      <c r="H74" s="80"/>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81"/>
      <c r="EU74" s="81"/>
      <c r="EV74" s="81"/>
      <c r="EW74" s="81"/>
      <c r="EX74" s="81"/>
      <c r="EY74" s="81"/>
      <c r="EZ74" s="81"/>
      <c r="FA74" s="81"/>
      <c r="FB74" s="81"/>
      <c r="FC74" s="81"/>
      <c r="FD74" s="81"/>
      <c r="FE74" s="81"/>
      <c r="FF74" s="81"/>
      <c r="FG74" s="81"/>
      <c r="FH74" s="81"/>
      <c r="FI74" s="81"/>
      <c r="FJ74" s="81"/>
      <c r="FK74" s="81"/>
      <c r="FL74" s="81"/>
      <c r="FM74" s="81"/>
      <c r="FN74" s="81"/>
      <c r="FO74" s="81"/>
      <c r="FP74" s="81"/>
      <c r="FQ74" s="81"/>
      <c r="FR74" s="81"/>
      <c r="FS74" s="81"/>
      <c r="FT74" s="81"/>
      <c r="FU74" s="81"/>
      <c r="FV74" s="81"/>
      <c r="FW74" s="81"/>
      <c r="FX74" s="81"/>
      <c r="FY74" s="81"/>
      <c r="FZ74" s="81"/>
      <c r="GA74" s="81"/>
      <c r="GB74" s="81"/>
      <c r="GC74" s="81"/>
      <c r="GD74" s="81"/>
      <c r="GE74" s="81"/>
      <c r="GF74" s="81"/>
      <c r="GG74" s="81"/>
      <c r="GH74" s="81"/>
      <c r="GI74" s="81"/>
      <c r="GJ74" s="81"/>
      <c r="GK74" s="81"/>
      <c r="GL74" s="81"/>
      <c r="GM74" s="81"/>
      <c r="GN74" s="81"/>
      <c r="GO74" s="81"/>
      <c r="GP74" s="81"/>
      <c r="GQ74" s="81"/>
      <c r="GR74" s="81"/>
      <c r="GS74" s="81"/>
      <c r="GT74" s="81"/>
      <c r="GU74" s="81"/>
      <c r="GV74" s="81"/>
      <c r="GW74" s="81"/>
      <c r="GX74" s="81"/>
      <c r="GY74" s="81"/>
      <c r="GZ74" s="81"/>
      <c r="HA74" s="81"/>
      <c r="HB74" s="81"/>
      <c r="HC74" s="81"/>
      <c r="HD74" s="81"/>
      <c r="HE74" s="81"/>
      <c r="HF74" s="81"/>
      <c r="HG74" s="81"/>
      <c r="HH74" s="81"/>
      <c r="HI74" s="81"/>
      <c r="HJ74" s="81"/>
      <c r="HK74" s="81"/>
      <c r="HL74" s="81"/>
      <c r="HM74" s="81"/>
      <c r="HN74" s="81"/>
      <c r="HO74" s="81"/>
      <c r="HP74" s="81"/>
      <c r="HQ74" s="81"/>
      <c r="HR74" s="81"/>
      <c r="HS74" s="81"/>
      <c r="HT74" s="81"/>
      <c r="HU74" s="81"/>
      <c r="HV74" s="81"/>
      <c r="HW74" s="81"/>
      <c r="HX74" s="81"/>
      <c r="HY74" s="81"/>
      <c r="HZ74" s="81"/>
      <c r="IA74" s="81"/>
      <c r="IB74" s="81"/>
      <c r="IC74" s="81"/>
      <c r="ID74" s="81"/>
      <c r="IE74" s="81"/>
      <c r="IF74" s="81"/>
      <c r="IG74" s="81"/>
      <c r="IH74" s="81"/>
      <c r="II74" s="81"/>
      <c r="IJ74" s="81"/>
      <c r="IK74" s="81"/>
    </row>
    <row r="75" spans="1:245" ht="31.5" x14ac:dyDescent="0.25">
      <c r="A75" s="77" t="s">
        <v>225</v>
      </c>
      <c r="B75" s="212" t="s">
        <v>166</v>
      </c>
      <c r="C75" s="212" t="s">
        <v>168</v>
      </c>
      <c r="D75" s="212">
        <v>1</v>
      </c>
      <c r="E75" s="131"/>
      <c r="F75" s="78">
        <f t="shared" si="4"/>
        <v>0</v>
      </c>
      <c r="G75" s="79"/>
      <c r="H75" s="80"/>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c r="EN75" s="81"/>
      <c r="EO75" s="81"/>
      <c r="EP75" s="81"/>
      <c r="EQ75" s="81"/>
      <c r="ER75" s="81"/>
      <c r="ES75" s="81"/>
      <c r="ET75" s="81"/>
      <c r="EU75" s="81"/>
      <c r="EV75" s="81"/>
      <c r="EW75" s="81"/>
      <c r="EX75" s="81"/>
      <c r="EY75" s="81"/>
      <c r="EZ75" s="81"/>
      <c r="FA75" s="81"/>
      <c r="FB75" s="81"/>
      <c r="FC75" s="81"/>
      <c r="FD75" s="81"/>
      <c r="FE75" s="81"/>
      <c r="FF75" s="81"/>
      <c r="FG75" s="81"/>
      <c r="FH75" s="81"/>
      <c r="FI75" s="81"/>
      <c r="FJ75" s="81"/>
      <c r="FK75" s="81"/>
      <c r="FL75" s="81"/>
      <c r="FM75" s="81"/>
      <c r="FN75" s="81"/>
      <c r="FO75" s="81"/>
      <c r="FP75" s="81"/>
      <c r="FQ75" s="81"/>
      <c r="FR75" s="81"/>
      <c r="FS75" s="81"/>
      <c r="FT75" s="81"/>
      <c r="FU75" s="81"/>
      <c r="FV75" s="81"/>
      <c r="FW75" s="81"/>
      <c r="FX75" s="81"/>
      <c r="FY75" s="81"/>
      <c r="FZ75" s="81"/>
      <c r="GA75" s="81"/>
      <c r="GB75" s="81"/>
      <c r="GC75" s="81"/>
      <c r="GD75" s="81"/>
      <c r="GE75" s="81"/>
      <c r="GF75" s="81"/>
      <c r="GG75" s="81"/>
      <c r="GH75" s="81"/>
      <c r="GI75" s="81"/>
      <c r="GJ75" s="81"/>
      <c r="GK75" s="81"/>
      <c r="GL75" s="81"/>
      <c r="GM75" s="81"/>
      <c r="GN75" s="81"/>
      <c r="GO75" s="81"/>
      <c r="GP75" s="81"/>
      <c r="GQ75" s="81"/>
      <c r="GR75" s="81"/>
      <c r="GS75" s="81"/>
      <c r="GT75" s="81"/>
      <c r="GU75" s="81"/>
      <c r="GV75" s="81"/>
      <c r="GW75" s="81"/>
      <c r="GX75" s="81"/>
      <c r="GY75" s="81"/>
      <c r="GZ75" s="81"/>
      <c r="HA75" s="81"/>
      <c r="HB75" s="81"/>
      <c r="HC75" s="81"/>
      <c r="HD75" s="81"/>
      <c r="HE75" s="81"/>
      <c r="HF75" s="81"/>
      <c r="HG75" s="81"/>
      <c r="HH75" s="81"/>
      <c r="HI75" s="81"/>
      <c r="HJ75" s="81"/>
      <c r="HK75" s="81"/>
      <c r="HL75" s="81"/>
      <c r="HM75" s="81"/>
      <c r="HN75" s="81"/>
      <c r="HO75" s="81"/>
      <c r="HP75" s="81"/>
      <c r="HQ75" s="81"/>
      <c r="HR75" s="81"/>
      <c r="HS75" s="81"/>
      <c r="HT75" s="81"/>
      <c r="HU75" s="81"/>
      <c r="HV75" s="81"/>
      <c r="HW75" s="81"/>
      <c r="HX75" s="81"/>
      <c r="HY75" s="81"/>
      <c r="HZ75" s="81"/>
      <c r="IA75" s="81"/>
      <c r="IB75" s="81"/>
      <c r="IC75" s="81"/>
      <c r="ID75" s="81"/>
      <c r="IE75" s="81"/>
      <c r="IF75" s="81"/>
      <c r="IG75" s="81"/>
      <c r="IH75" s="81"/>
      <c r="II75" s="81"/>
      <c r="IJ75" s="81"/>
      <c r="IK75" s="81"/>
    </row>
    <row r="76" spans="1:245" ht="15.75" x14ac:dyDescent="0.25">
      <c r="A76" s="77" t="s">
        <v>226</v>
      </c>
      <c r="B76" s="212" t="s">
        <v>158</v>
      </c>
      <c r="C76" s="212" t="s">
        <v>170</v>
      </c>
      <c r="D76" s="212">
        <v>1</v>
      </c>
      <c r="E76" s="130"/>
      <c r="F76" s="78">
        <f t="shared" si="4"/>
        <v>0</v>
      </c>
      <c r="G76" s="79"/>
      <c r="H76" s="80"/>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c r="EN76" s="81"/>
      <c r="EO76" s="81"/>
      <c r="EP76" s="81"/>
      <c r="EQ76" s="81"/>
      <c r="ER76" s="81"/>
      <c r="ES76" s="81"/>
      <c r="ET76" s="81"/>
      <c r="EU76" s="81"/>
      <c r="EV76" s="81"/>
      <c r="EW76" s="81"/>
      <c r="EX76" s="81"/>
      <c r="EY76" s="81"/>
      <c r="EZ76" s="81"/>
      <c r="FA76" s="81"/>
      <c r="FB76" s="81"/>
      <c r="FC76" s="81"/>
      <c r="FD76" s="81"/>
      <c r="FE76" s="81"/>
      <c r="FF76" s="81"/>
      <c r="FG76" s="81"/>
      <c r="FH76" s="81"/>
      <c r="FI76" s="81"/>
      <c r="FJ76" s="81"/>
      <c r="FK76" s="81"/>
      <c r="FL76" s="81"/>
      <c r="FM76" s="81"/>
      <c r="FN76" s="81"/>
      <c r="FO76" s="81"/>
      <c r="FP76" s="81"/>
      <c r="FQ76" s="81"/>
      <c r="FR76" s="81"/>
      <c r="FS76" s="81"/>
      <c r="FT76" s="81"/>
      <c r="FU76" s="81"/>
      <c r="FV76" s="81"/>
      <c r="FW76" s="81"/>
      <c r="FX76" s="81"/>
      <c r="FY76" s="81"/>
      <c r="FZ76" s="81"/>
      <c r="GA76" s="81"/>
      <c r="GB76" s="81"/>
      <c r="GC76" s="81"/>
      <c r="GD76" s="81"/>
      <c r="GE76" s="81"/>
      <c r="GF76" s="81"/>
      <c r="GG76" s="81"/>
      <c r="GH76" s="81"/>
      <c r="GI76" s="81"/>
      <c r="GJ76" s="81"/>
      <c r="GK76" s="81"/>
      <c r="GL76" s="81"/>
      <c r="GM76" s="81"/>
      <c r="GN76" s="81"/>
      <c r="GO76" s="81"/>
      <c r="GP76" s="81"/>
      <c r="GQ76" s="81"/>
      <c r="GR76" s="81"/>
      <c r="GS76" s="81"/>
      <c r="GT76" s="81"/>
      <c r="GU76" s="81"/>
      <c r="GV76" s="81"/>
      <c r="GW76" s="81"/>
      <c r="GX76" s="81"/>
      <c r="GY76" s="81"/>
      <c r="GZ76" s="81"/>
      <c r="HA76" s="81"/>
      <c r="HB76" s="81"/>
      <c r="HC76" s="81"/>
      <c r="HD76" s="81"/>
      <c r="HE76" s="81"/>
      <c r="HF76" s="81"/>
      <c r="HG76" s="81"/>
      <c r="HH76" s="81"/>
      <c r="HI76" s="81"/>
      <c r="HJ76" s="81"/>
      <c r="HK76" s="81"/>
      <c r="HL76" s="81"/>
      <c r="HM76" s="81"/>
      <c r="HN76" s="81"/>
      <c r="HO76" s="81"/>
      <c r="HP76" s="81"/>
      <c r="HQ76" s="81"/>
      <c r="HR76" s="81"/>
      <c r="HS76" s="81"/>
      <c r="HT76" s="81"/>
      <c r="HU76" s="81"/>
      <c r="HV76" s="81"/>
      <c r="HW76" s="81"/>
      <c r="HX76" s="81"/>
      <c r="HY76" s="81"/>
      <c r="HZ76" s="81"/>
      <c r="IA76" s="81"/>
      <c r="IB76" s="81"/>
      <c r="IC76" s="81"/>
      <c r="ID76" s="81"/>
      <c r="IE76" s="81"/>
      <c r="IF76" s="81"/>
      <c r="IG76" s="81"/>
      <c r="IH76" s="81"/>
      <c r="II76" s="81"/>
      <c r="IJ76" s="81"/>
      <c r="IK76" s="81"/>
    </row>
    <row r="77" spans="1:245" ht="31.5" x14ac:dyDescent="0.25">
      <c r="A77" s="77" t="s">
        <v>227</v>
      </c>
      <c r="B77" s="212" t="s">
        <v>157</v>
      </c>
      <c r="C77" s="212" t="s">
        <v>170</v>
      </c>
      <c r="D77" s="212">
        <v>3.5000000000000003E-2</v>
      </c>
      <c r="E77" s="131"/>
      <c r="F77" s="78">
        <f t="shared" si="4"/>
        <v>0</v>
      </c>
      <c r="G77" s="79"/>
      <c r="H77" s="80"/>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c r="CC77" s="81"/>
      <c r="CD77" s="81"/>
      <c r="CE77" s="81"/>
      <c r="CF77" s="81"/>
      <c r="CG77" s="81"/>
      <c r="CH77" s="81"/>
      <c r="CI77" s="81"/>
      <c r="CJ77" s="81"/>
      <c r="CK77" s="81"/>
      <c r="CL77" s="81"/>
      <c r="CM77" s="81"/>
      <c r="CN77" s="81"/>
      <c r="CO77" s="81"/>
      <c r="CP77" s="81"/>
      <c r="CQ77" s="81"/>
      <c r="CR77" s="81"/>
      <c r="CS77" s="81"/>
      <c r="CT77" s="81"/>
      <c r="CU77" s="81"/>
      <c r="CV77" s="81"/>
      <c r="CW77" s="81"/>
      <c r="CX77" s="81"/>
      <c r="CY77" s="81"/>
      <c r="CZ77" s="81"/>
      <c r="DA77" s="81"/>
      <c r="DB77" s="81"/>
      <c r="DC77" s="81"/>
      <c r="DD77" s="81"/>
      <c r="DE77" s="81"/>
      <c r="DF77" s="81"/>
      <c r="DG77" s="81"/>
      <c r="DH77" s="81"/>
      <c r="DI77" s="81"/>
      <c r="DJ77" s="81"/>
      <c r="DK77" s="81"/>
      <c r="DL77" s="81"/>
      <c r="DM77" s="81"/>
      <c r="DN77" s="81"/>
      <c r="DO77" s="81"/>
      <c r="DP77" s="81"/>
      <c r="DQ77" s="81"/>
      <c r="DR77" s="81"/>
      <c r="DS77" s="81"/>
      <c r="DT77" s="81"/>
      <c r="DU77" s="81"/>
      <c r="DV77" s="81"/>
      <c r="DW77" s="81"/>
      <c r="DX77" s="81"/>
      <c r="DY77" s="81"/>
      <c r="DZ77" s="81"/>
      <c r="EA77" s="81"/>
      <c r="EB77" s="81"/>
      <c r="EC77" s="81"/>
      <c r="ED77" s="81"/>
      <c r="EE77" s="81"/>
      <c r="EF77" s="81"/>
      <c r="EG77" s="81"/>
      <c r="EH77" s="81"/>
      <c r="EI77" s="81"/>
      <c r="EJ77" s="81"/>
      <c r="EK77" s="81"/>
      <c r="EL77" s="81"/>
      <c r="EM77" s="81"/>
      <c r="EN77" s="81"/>
      <c r="EO77" s="81"/>
      <c r="EP77" s="81"/>
      <c r="EQ77" s="81"/>
      <c r="ER77" s="81"/>
      <c r="ES77" s="81"/>
      <c r="ET77" s="81"/>
      <c r="EU77" s="81"/>
      <c r="EV77" s="81"/>
      <c r="EW77" s="81"/>
      <c r="EX77" s="81"/>
      <c r="EY77" s="81"/>
      <c r="EZ77" s="81"/>
      <c r="FA77" s="81"/>
      <c r="FB77" s="81"/>
      <c r="FC77" s="81"/>
      <c r="FD77" s="81"/>
      <c r="FE77" s="81"/>
      <c r="FF77" s="81"/>
      <c r="FG77" s="81"/>
      <c r="FH77" s="81"/>
      <c r="FI77" s="81"/>
      <c r="FJ77" s="81"/>
      <c r="FK77" s="81"/>
      <c r="FL77" s="81"/>
      <c r="FM77" s="81"/>
      <c r="FN77" s="81"/>
      <c r="FO77" s="81"/>
      <c r="FP77" s="81"/>
      <c r="FQ77" s="81"/>
      <c r="FR77" s="81"/>
      <c r="FS77" s="81"/>
      <c r="FT77" s="81"/>
      <c r="FU77" s="81"/>
      <c r="FV77" s="81"/>
      <c r="FW77" s="81"/>
      <c r="FX77" s="81"/>
      <c r="FY77" s="81"/>
      <c r="FZ77" s="81"/>
      <c r="GA77" s="81"/>
      <c r="GB77" s="81"/>
      <c r="GC77" s="81"/>
      <c r="GD77" s="81"/>
      <c r="GE77" s="81"/>
      <c r="GF77" s="81"/>
      <c r="GG77" s="81"/>
      <c r="GH77" s="81"/>
      <c r="GI77" s="81"/>
      <c r="GJ77" s="81"/>
      <c r="GK77" s="81"/>
      <c r="GL77" s="81"/>
      <c r="GM77" s="81"/>
      <c r="GN77" s="81"/>
      <c r="GO77" s="81"/>
      <c r="GP77" s="81"/>
      <c r="GQ77" s="81"/>
      <c r="GR77" s="81"/>
      <c r="GS77" s="81"/>
      <c r="GT77" s="81"/>
      <c r="GU77" s="81"/>
      <c r="GV77" s="81"/>
      <c r="GW77" s="81"/>
      <c r="GX77" s="81"/>
      <c r="GY77" s="81"/>
      <c r="GZ77" s="81"/>
      <c r="HA77" s="81"/>
      <c r="HB77" s="81"/>
      <c r="HC77" s="81"/>
      <c r="HD77" s="81"/>
      <c r="HE77" s="81"/>
      <c r="HF77" s="81"/>
      <c r="HG77" s="81"/>
      <c r="HH77" s="81"/>
      <c r="HI77" s="81"/>
      <c r="HJ77" s="81"/>
      <c r="HK77" s="81"/>
      <c r="HL77" s="81"/>
      <c r="HM77" s="81"/>
      <c r="HN77" s="81"/>
      <c r="HO77" s="81"/>
      <c r="HP77" s="81"/>
      <c r="HQ77" s="81"/>
      <c r="HR77" s="81"/>
      <c r="HS77" s="81"/>
      <c r="HT77" s="81"/>
      <c r="HU77" s="81"/>
      <c r="HV77" s="81"/>
      <c r="HW77" s="81"/>
      <c r="HX77" s="81"/>
      <c r="HY77" s="81"/>
      <c r="HZ77" s="81"/>
      <c r="IA77" s="81"/>
      <c r="IB77" s="81"/>
      <c r="IC77" s="81"/>
      <c r="ID77" s="81"/>
      <c r="IE77" s="81"/>
      <c r="IF77" s="81"/>
      <c r="IG77" s="81"/>
      <c r="IH77" s="81"/>
      <c r="II77" s="81"/>
      <c r="IJ77" s="81"/>
      <c r="IK77" s="81"/>
    </row>
    <row r="78" spans="1:245" ht="31.5" x14ac:dyDescent="0.25">
      <c r="A78" s="77" t="s">
        <v>228</v>
      </c>
      <c r="B78" s="212" t="s">
        <v>156</v>
      </c>
      <c r="C78" s="212" t="s">
        <v>167</v>
      </c>
      <c r="D78" s="212">
        <v>4</v>
      </c>
      <c r="E78" s="131"/>
      <c r="F78" s="78">
        <f t="shared" si="4"/>
        <v>0</v>
      </c>
      <c r="G78" s="79"/>
      <c r="H78" s="80"/>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c r="CV78" s="81"/>
      <c r="CW78" s="81"/>
      <c r="CX78" s="81"/>
      <c r="CY78" s="81"/>
      <c r="CZ78" s="81"/>
      <c r="DA78" s="81"/>
      <c r="DB78" s="81"/>
      <c r="DC78" s="81"/>
      <c r="DD78" s="81"/>
      <c r="DE78" s="81"/>
      <c r="DF78" s="81"/>
      <c r="DG78" s="81"/>
      <c r="DH78" s="81"/>
      <c r="DI78" s="81"/>
      <c r="DJ78" s="81"/>
      <c r="DK78" s="81"/>
      <c r="DL78" s="81"/>
      <c r="DM78" s="81"/>
      <c r="DN78" s="81"/>
      <c r="DO78" s="81"/>
      <c r="DP78" s="81"/>
      <c r="DQ78" s="81"/>
      <c r="DR78" s="81"/>
      <c r="DS78" s="81"/>
      <c r="DT78" s="81"/>
      <c r="DU78" s="81"/>
      <c r="DV78" s="81"/>
      <c r="DW78" s="81"/>
      <c r="DX78" s="81"/>
      <c r="DY78" s="81"/>
      <c r="DZ78" s="81"/>
      <c r="EA78" s="81"/>
      <c r="EB78" s="81"/>
      <c r="EC78" s="81"/>
      <c r="ED78" s="81"/>
      <c r="EE78" s="81"/>
      <c r="EF78" s="81"/>
      <c r="EG78" s="81"/>
      <c r="EH78" s="81"/>
      <c r="EI78" s="81"/>
      <c r="EJ78" s="81"/>
      <c r="EK78" s="81"/>
      <c r="EL78" s="81"/>
      <c r="EM78" s="81"/>
      <c r="EN78" s="81"/>
      <c r="EO78" s="81"/>
      <c r="EP78" s="81"/>
      <c r="EQ78" s="81"/>
      <c r="ER78" s="81"/>
      <c r="ES78" s="81"/>
      <c r="ET78" s="81"/>
      <c r="EU78" s="81"/>
      <c r="EV78" s="81"/>
      <c r="EW78" s="81"/>
      <c r="EX78" s="81"/>
      <c r="EY78" s="81"/>
      <c r="EZ78" s="81"/>
      <c r="FA78" s="81"/>
      <c r="FB78" s="81"/>
      <c r="FC78" s="81"/>
      <c r="FD78" s="81"/>
      <c r="FE78" s="81"/>
      <c r="FF78" s="81"/>
      <c r="FG78" s="81"/>
      <c r="FH78" s="81"/>
      <c r="FI78" s="81"/>
      <c r="FJ78" s="81"/>
      <c r="FK78" s="81"/>
      <c r="FL78" s="81"/>
      <c r="FM78" s="81"/>
      <c r="FN78" s="81"/>
      <c r="FO78" s="81"/>
      <c r="FP78" s="81"/>
      <c r="FQ78" s="81"/>
      <c r="FR78" s="81"/>
      <c r="FS78" s="81"/>
      <c r="FT78" s="81"/>
      <c r="FU78" s="81"/>
      <c r="FV78" s="81"/>
      <c r="FW78" s="81"/>
      <c r="FX78" s="81"/>
      <c r="FY78" s="81"/>
      <c r="FZ78" s="81"/>
      <c r="GA78" s="81"/>
      <c r="GB78" s="81"/>
      <c r="GC78" s="81"/>
      <c r="GD78" s="81"/>
      <c r="GE78" s="81"/>
      <c r="GF78" s="81"/>
      <c r="GG78" s="81"/>
      <c r="GH78" s="81"/>
      <c r="GI78" s="81"/>
      <c r="GJ78" s="81"/>
      <c r="GK78" s="81"/>
      <c r="GL78" s="81"/>
      <c r="GM78" s="81"/>
      <c r="GN78" s="81"/>
      <c r="GO78" s="81"/>
      <c r="GP78" s="81"/>
      <c r="GQ78" s="81"/>
      <c r="GR78" s="81"/>
      <c r="GS78" s="81"/>
      <c r="GT78" s="81"/>
      <c r="GU78" s="81"/>
      <c r="GV78" s="81"/>
      <c r="GW78" s="81"/>
      <c r="GX78" s="81"/>
      <c r="GY78" s="81"/>
      <c r="GZ78" s="81"/>
      <c r="HA78" s="81"/>
      <c r="HB78" s="81"/>
      <c r="HC78" s="81"/>
      <c r="HD78" s="81"/>
      <c r="HE78" s="81"/>
      <c r="HF78" s="81"/>
      <c r="HG78" s="81"/>
      <c r="HH78" s="81"/>
      <c r="HI78" s="81"/>
      <c r="HJ78" s="81"/>
      <c r="HK78" s="81"/>
      <c r="HL78" s="81"/>
      <c r="HM78" s="81"/>
      <c r="HN78" s="81"/>
      <c r="HO78" s="81"/>
      <c r="HP78" s="81"/>
      <c r="HQ78" s="81"/>
      <c r="HR78" s="81"/>
      <c r="HS78" s="81"/>
      <c r="HT78" s="81"/>
      <c r="HU78" s="81"/>
      <c r="HV78" s="81"/>
      <c r="HW78" s="81"/>
      <c r="HX78" s="81"/>
      <c r="HY78" s="81"/>
      <c r="HZ78" s="81"/>
      <c r="IA78" s="81"/>
      <c r="IB78" s="81"/>
      <c r="IC78" s="81"/>
      <c r="ID78" s="81"/>
      <c r="IE78" s="81"/>
      <c r="IF78" s="81"/>
      <c r="IG78" s="81"/>
      <c r="IH78" s="81"/>
      <c r="II78" s="81"/>
      <c r="IJ78" s="81"/>
      <c r="IK78" s="81"/>
    </row>
    <row r="79" spans="1:245" ht="31.5" x14ac:dyDescent="0.25">
      <c r="A79" s="77" t="s">
        <v>229</v>
      </c>
      <c r="B79" s="212" t="s">
        <v>155</v>
      </c>
      <c r="C79" s="212" t="s">
        <v>167</v>
      </c>
      <c r="D79" s="212">
        <v>3</v>
      </c>
      <c r="E79" s="130"/>
      <c r="F79" s="78">
        <f t="shared" si="4"/>
        <v>0</v>
      </c>
      <c r="G79" s="79"/>
      <c r="H79" s="80"/>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c r="CV79" s="81"/>
      <c r="CW79" s="81"/>
      <c r="CX79" s="81"/>
      <c r="CY79" s="81"/>
      <c r="CZ79" s="81"/>
      <c r="DA79" s="81"/>
      <c r="DB79" s="81"/>
      <c r="DC79" s="81"/>
      <c r="DD79" s="81"/>
      <c r="DE79" s="81"/>
      <c r="DF79" s="81"/>
      <c r="DG79" s="81"/>
      <c r="DH79" s="81"/>
      <c r="DI79" s="81"/>
      <c r="DJ79" s="81"/>
      <c r="DK79" s="81"/>
      <c r="DL79" s="81"/>
      <c r="DM79" s="81"/>
      <c r="DN79" s="81"/>
      <c r="DO79" s="81"/>
      <c r="DP79" s="81"/>
      <c r="DQ79" s="81"/>
      <c r="DR79" s="81"/>
      <c r="DS79" s="81"/>
      <c r="DT79" s="81"/>
      <c r="DU79" s="81"/>
      <c r="DV79" s="81"/>
      <c r="DW79" s="81"/>
      <c r="DX79" s="81"/>
      <c r="DY79" s="81"/>
      <c r="DZ79" s="81"/>
      <c r="EA79" s="81"/>
      <c r="EB79" s="81"/>
      <c r="EC79" s="81"/>
      <c r="ED79" s="81"/>
      <c r="EE79" s="81"/>
      <c r="EF79" s="81"/>
      <c r="EG79" s="81"/>
      <c r="EH79" s="81"/>
      <c r="EI79" s="81"/>
      <c r="EJ79" s="81"/>
      <c r="EK79" s="81"/>
      <c r="EL79" s="81"/>
      <c r="EM79" s="81"/>
      <c r="EN79" s="81"/>
      <c r="EO79" s="81"/>
      <c r="EP79" s="81"/>
      <c r="EQ79" s="81"/>
      <c r="ER79" s="81"/>
      <c r="ES79" s="81"/>
      <c r="ET79" s="81"/>
      <c r="EU79" s="81"/>
      <c r="EV79" s="81"/>
      <c r="EW79" s="81"/>
      <c r="EX79" s="81"/>
      <c r="EY79" s="81"/>
      <c r="EZ79" s="81"/>
      <c r="FA79" s="81"/>
      <c r="FB79" s="81"/>
      <c r="FC79" s="81"/>
      <c r="FD79" s="81"/>
      <c r="FE79" s="81"/>
      <c r="FF79" s="81"/>
      <c r="FG79" s="81"/>
      <c r="FH79" s="81"/>
      <c r="FI79" s="81"/>
      <c r="FJ79" s="81"/>
      <c r="FK79" s="81"/>
      <c r="FL79" s="81"/>
      <c r="FM79" s="81"/>
      <c r="FN79" s="81"/>
      <c r="FO79" s="81"/>
      <c r="FP79" s="81"/>
      <c r="FQ79" s="81"/>
      <c r="FR79" s="81"/>
      <c r="FS79" s="81"/>
      <c r="FT79" s="81"/>
      <c r="FU79" s="81"/>
      <c r="FV79" s="81"/>
      <c r="FW79" s="81"/>
      <c r="FX79" s="81"/>
      <c r="FY79" s="81"/>
      <c r="FZ79" s="81"/>
      <c r="GA79" s="81"/>
      <c r="GB79" s="81"/>
      <c r="GC79" s="81"/>
      <c r="GD79" s="81"/>
      <c r="GE79" s="81"/>
      <c r="GF79" s="81"/>
      <c r="GG79" s="81"/>
      <c r="GH79" s="81"/>
      <c r="GI79" s="81"/>
      <c r="GJ79" s="81"/>
      <c r="GK79" s="81"/>
      <c r="GL79" s="81"/>
      <c r="GM79" s="81"/>
      <c r="GN79" s="81"/>
      <c r="GO79" s="81"/>
      <c r="GP79" s="81"/>
      <c r="GQ79" s="81"/>
      <c r="GR79" s="81"/>
      <c r="GS79" s="81"/>
      <c r="GT79" s="81"/>
      <c r="GU79" s="81"/>
      <c r="GV79" s="81"/>
      <c r="GW79" s="81"/>
      <c r="GX79" s="81"/>
      <c r="GY79" s="81"/>
      <c r="GZ79" s="81"/>
      <c r="HA79" s="81"/>
      <c r="HB79" s="81"/>
      <c r="HC79" s="81"/>
      <c r="HD79" s="81"/>
      <c r="HE79" s="81"/>
      <c r="HF79" s="81"/>
      <c r="HG79" s="81"/>
      <c r="HH79" s="81"/>
      <c r="HI79" s="81"/>
      <c r="HJ79" s="81"/>
      <c r="HK79" s="81"/>
      <c r="HL79" s="81"/>
      <c r="HM79" s="81"/>
      <c r="HN79" s="81"/>
      <c r="HO79" s="81"/>
      <c r="HP79" s="81"/>
      <c r="HQ79" s="81"/>
      <c r="HR79" s="81"/>
      <c r="HS79" s="81"/>
      <c r="HT79" s="81"/>
      <c r="HU79" s="81"/>
      <c r="HV79" s="81"/>
      <c r="HW79" s="81"/>
      <c r="HX79" s="81"/>
      <c r="HY79" s="81"/>
      <c r="HZ79" s="81"/>
      <c r="IA79" s="81"/>
      <c r="IB79" s="81"/>
      <c r="IC79" s="81"/>
      <c r="ID79" s="81"/>
      <c r="IE79" s="81"/>
      <c r="IF79" s="81"/>
      <c r="IG79" s="81"/>
      <c r="IH79" s="81"/>
      <c r="II79" s="81"/>
      <c r="IJ79" s="81"/>
      <c r="IK79" s="81"/>
    </row>
    <row r="80" spans="1:245" ht="15.75" x14ac:dyDescent="0.25">
      <c r="A80" s="77" t="s">
        <v>230</v>
      </c>
      <c r="B80" s="212" t="s">
        <v>153</v>
      </c>
      <c r="C80" s="212" t="s">
        <v>167</v>
      </c>
      <c r="D80" s="212">
        <v>2</v>
      </c>
      <c r="E80" s="131"/>
      <c r="F80" s="78">
        <f t="shared" si="4"/>
        <v>0</v>
      </c>
      <c r="G80" s="79"/>
      <c r="H80" s="80"/>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81"/>
      <c r="CN80" s="81"/>
      <c r="CO80" s="81"/>
      <c r="CP80" s="81"/>
      <c r="CQ80" s="81"/>
      <c r="CR80" s="81"/>
      <c r="CS80" s="81"/>
      <c r="CT80" s="81"/>
      <c r="CU80" s="81"/>
      <c r="CV80" s="81"/>
      <c r="CW80" s="81"/>
      <c r="CX80" s="81"/>
      <c r="CY80" s="81"/>
      <c r="CZ80" s="81"/>
      <c r="DA80" s="81"/>
      <c r="DB80" s="81"/>
      <c r="DC80" s="81"/>
      <c r="DD80" s="81"/>
      <c r="DE80" s="81"/>
      <c r="DF80" s="81"/>
      <c r="DG80" s="81"/>
      <c r="DH80" s="81"/>
      <c r="DI80" s="81"/>
      <c r="DJ80" s="81"/>
      <c r="DK80" s="81"/>
      <c r="DL80" s="81"/>
      <c r="DM80" s="81"/>
      <c r="DN80" s="81"/>
      <c r="DO80" s="81"/>
      <c r="DP80" s="81"/>
      <c r="DQ80" s="81"/>
      <c r="DR80" s="81"/>
      <c r="DS80" s="81"/>
      <c r="DT80" s="81"/>
      <c r="DU80" s="81"/>
      <c r="DV80" s="81"/>
      <c r="DW80" s="81"/>
      <c r="DX80" s="81"/>
      <c r="DY80" s="81"/>
      <c r="DZ80" s="81"/>
      <c r="EA80" s="81"/>
      <c r="EB80" s="81"/>
      <c r="EC80" s="81"/>
      <c r="ED80" s="81"/>
      <c r="EE80" s="81"/>
      <c r="EF80" s="81"/>
      <c r="EG80" s="81"/>
      <c r="EH80" s="81"/>
      <c r="EI80" s="81"/>
      <c r="EJ80" s="81"/>
      <c r="EK80" s="81"/>
      <c r="EL80" s="81"/>
      <c r="EM80" s="81"/>
      <c r="EN80" s="81"/>
      <c r="EO80" s="81"/>
      <c r="EP80" s="81"/>
      <c r="EQ80" s="81"/>
      <c r="ER80" s="81"/>
      <c r="ES80" s="81"/>
      <c r="ET80" s="81"/>
      <c r="EU80" s="81"/>
      <c r="EV80" s="81"/>
      <c r="EW80" s="81"/>
      <c r="EX80" s="81"/>
      <c r="EY80" s="81"/>
      <c r="EZ80" s="81"/>
      <c r="FA80" s="81"/>
      <c r="FB80" s="81"/>
      <c r="FC80" s="81"/>
      <c r="FD80" s="81"/>
      <c r="FE80" s="81"/>
      <c r="FF80" s="81"/>
      <c r="FG80" s="81"/>
      <c r="FH80" s="81"/>
      <c r="FI80" s="81"/>
      <c r="FJ80" s="81"/>
      <c r="FK80" s="81"/>
      <c r="FL80" s="81"/>
      <c r="FM80" s="81"/>
      <c r="FN80" s="81"/>
      <c r="FO80" s="81"/>
      <c r="FP80" s="81"/>
      <c r="FQ80" s="81"/>
      <c r="FR80" s="81"/>
      <c r="FS80" s="81"/>
      <c r="FT80" s="81"/>
      <c r="FU80" s="81"/>
      <c r="FV80" s="81"/>
      <c r="FW80" s="81"/>
      <c r="FX80" s="81"/>
      <c r="FY80" s="81"/>
      <c r="FZ80" s="81"/>
      <c r="GA80" s="81"/>
      <c r="GB80" s="81"/>
      <c r="GC80" s="81"/>
      <c r="GD80" s="81"/>
      <c r="GE80" s="81"/>
      <c r="GF80" s="81"/>
      <c r="GG80" s="81"/>
      <c r="GH80" s="81"/>
      <c r="GI80" s="81"/>
      <c r="GJ80" s="81"/>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row>
    <row r="81" spans="1:245" ht="15.75" x14ac:dyDescent="0.25">
      <c r="A81" s="77" t="s">
        <v>231</v>
      </c>
      <c r="B81" s="212" t="s">
        <v>152</v>
      </c>
      <c r="C81" s="212" t="s">
        <v>167</v>
      </c>
      <c r="D81" s="212">
        <v>2</v>
      </c>
      <c r="E81" s="131"/>
      <c r="F81" s="78">
        <f t="shared" si="4"/>
        <v>0</v>
      </c>
      <c r="G81" s="79"/>
      <c r="H81" s="80"/>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c r="EO81" s="81"/>
      <c r="EP81" s="81"/>
      <c r="EQ81" s="81"/>
      <c r="ER81" s="81"/>
      <c r="ES81" s="81"/>
      <c r="ET81" s="81"/>
      <c r="EU81" s="81"/>
      <c r="EV81" s="81"/>
      <c r="EW81" s="81"/>
      <c r="EX81" s="81"/>
      <c r="EY81" s="81"/>
      <c r="EZ81" s="81"/>
      <c r="FA81" s="81"/>
      <c r="FB81" s="81"/>
      <c r="FC81" s="81"/>
      <c r="FD81" s="81"/>
      <c r="FE81" s="81"/>
      <c r="FF81" s="81"/>
      <c r="FG81" s="81"/>
      <c r="FH81" s="81"/>
      <c r="FI81" s="81"/>
      <c r="FJ81" s="81"/>
      <c r="FK81" s="81"/>
      <c r="FL81" s="81"/>
      <c r="FM81" s="81"/>
      <c r="FN81" s="81"/>
      <c r="FO81" s="81"/>
      <c r="FP81" s="81"/>
      <c r="FQ81" s="81"/>
      <c r="FR81" s="81"/>
      <c r="FS81" s="81"/>
      <c r="FT81" s="81"/>
      <c r="FU81" s="81"/>
      <c r="FV81" s="81"/>
      <c r="FW81" s="81"/>
      <c r="FX81" s="81"/>
      <c r="FY81" s="81"/>
      <c r="FZ81" s="81"/>
      <c r="GA81" s="81"/>
      <c r="GB81" s="81"/>
      <c r="GC81" s="81"/>
      <c r="GD81" s="81"/>
      <c r="GE81" s="81"/>
      <c r="GF81" s="81"/>
      <c r="GG81" s="81"/>
      <c r="GH81" s="81"/>
      <c r="GI81" s="81"/>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row>
    <row r="82" spans="1:245" ht="15.75" x14ac:dyDescent="0.25">
      <c r="A82" s="77" t="s">
        <v>232</v>
      </c>
      <c r="B82" s="212" t="s">
        <v>151</v>
      </c>
      <c r="C82" s="212" t="s">
        <v>167</v>
      </c>
      <c r="D82" s="212">
        <v>2</v>
      </c>
      <c r="E82" s="131"/>
      <c r="F82" s="78">
        <f t="shared" si="4"/>
        <v>0</v>
      </c>
      <c r="G82" s="79"/>
      <c r="H82" s="80"/>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c r="EO82" s="81"/>
      <c r="EP82" s="81"/>
      <c r="EQ82" s="81"/>
      <c r="ER82" s="81"/>
      <c r="ES82" s="81"/>
      <c r="ET82" s="81"/>
      <c r="EU82" s="81"/>
      <c r="EV82" s="81"/>
      <c r="EW82" s="81"/>
      <c r="EX82" s="81"/>
      <c r="EY82" s="81"/>
      <c r="EZ82" s="81"/>
      <c r="FA82" s="81"/>
      <c r="FB82" s="81"/>
      <c r="FC82" s="81"/>
      <c r="FD82" s="81"/>
      <c r="FE82" s="81"/>
      <c r="FF82" s="81"/>
      <c r="FG82" s="81"/>
      <c r="FH82" s="81"/>
      <c r="FI82" s="81"/>
      <c r="FJ82" s="81"/>
      <c r="FK82" s="81"/>
      <c r="FL82" s="81"/>
      <c r="FM82" s="81"/>
      <c r="FN82" s="81"/>
      <c r="FO82" s="81"/>
      <c r="FP82" s="81"/>
      <c r="FQ82" s="81"/>
      <c r="FR82" s="81"/>
      <c r="FS82" s="81"/>
      <c r="FT82" s="81"/>
      <c r="FU82" s="81"/>
      <c r="FV82" s="81"/>
      <c r="FW82" s="81"/>
      <c r="FX82" s="81"/>
      <c r="FY82" s="81"/>
      <c r="FZ82" s="81"/>
      <c r="GA82" s="81"/>
      <c r="GB82" s="81"/>
      <c r="GC82" s="81"/>
      <c r="GD82" s="81"/>
      <c r="GE82" s="81"/>
      <c r="GF82" s="81"/>
      <c r="GG82" s="81"/>
      <c r="GH82" s="81"/>
      <c r="GI82" s="81"/>
      <c r="GJ82" s="81"/>
      <c r="GK82" s="81"/>
      <c r="GL82" s="81"/>
      <c r="GM82" s="81"/>
      <c r="GN82" s="81"/>
      <c r="GO82" s="81"/>
      <c r="GP82" s="81"/>
      <c r="GQ82" s="81"/>
      <c r="GR82" s="81"/>
      <c r="GS82" s="81"/>
      <c r="GT82" s="81"/>
      <c r="GU82" s="81"/>
      <c r="GV82" s="81"/>
      <c r="GW82" s="81"/>
      <c r="GX82" s="81"/>
      <c r="GY82" s="81"/>
      <c r="GZ82" s="81"/>
      <c r="HA82" s="81"/>
      <c r="HB82" s="81"/>
      <c r="HC82" s="81"/>
      <c r="HD82" s="81"/>
      <c r="HE82" s="81"/>
      <c r="HF82" s="81"/>
      <c r="HG82" s="81"/>
      <c r="HH82" s="81"/>
      <c r="HI82" s="81"/>
      <c r="HJ82" s="81"/>
      <c r="HK82" s="81"/>
      <c r="HL82" s="81"/>
      <c r="HM82" s="81"/>
      <c r="HN82" s="81"/>
      <c r="HO82" s="81"/>
      <c r="HP82" s="81"/>
      <c r="HQ82" s="81"/>
      <c r="HR82" s="81"/>
      <c r="HS82" s="81"/>
      <c r="HT82" s="81"/>
      <c r="HU82" s="81"/>
      <c r="HV82" s="81"/>
      <c r="HW82" s="81"/>
      <c r="HX82" s="81"/>
      <c r="HY82" s="81"/>
      <c r="HZ82" s="81"/>
      <c r="IA82" s="81"/>
      <c r="IB82" s="81"/>
      <c r="IC82" s="81"/>
      <c r="ID82" s="81"/>
      <c r="IE82" s="81"/>
      <c r="IF82" s="81"/>
      <c r="IG82" s="81"/>
      <c r="IH82" s="81"/>
      <c r="II82" s="81"/>
      <c r="IJ82" s="81"/>
      <c r="IK82" s="81"/>
    </row>
    <row r="83" spans="1:245" ht="15.75" x14ac:dyDescent="0.25">
      <c r="A83" s="77" t="s">
        <v>233</v>
      </c>
      <c r="B83" s="212" t="s">
        <v>150</v>
      </c>
      <c r="C83" s="212" t="s">
        <v>167</v>
      </c>
      <c r="D83" s="212">
        <v>1</v>
      </c>
      <c r="E83" s="131"/>
      <c r="F83" s="78">
        <f t="shared" si="4"/>
        <v>0</v>
      </c>
      <c r="G83" s="79"/>
      <c r="H83" s="80"/>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c r="EO83" s="81"/>
      <c r="EP83" s="81"/>
      <c r="EQ83" s="81"/>
      <c r="ER83" s="81"/>
      <c r="ES83" s="81"/>
      <c r="ET83" s="81"/>
      <c r="EU83" s="81"/>
      <c r="EV83" s="81"/>
      <c r="EW83" s="81"/>
      <c r="EX83" s="81"/>
      <c r="EY83" s="81"/>
      <c r="EZ83" s="81"/>
      <c r="FA83" s="81"/>
      <c r="FB83" s="81"/>
      <c r="FC83" s="81"/>
      <c r="FD83" s="81"/>
      <c r="FE83" s="81"/>
      <c r="FF83" s="81"/>
      <c r="FG83" s="81"/>
      <c r="FH83" s="81"/>
      <c r="FI83" s="81"/>
      <c r="FJ83" s="81"/>
      <c r="FK83" s="81"/>
      <c r="FL83" s="81"/>
      <c r="FM83" s="81"/>
      <c r="FN83" s="81"/>
      <c r="FO83" s="81"/>
      <c r="FP83" s="81"/>
      <c r="FQ83" s="81"/>
      <c r="FR83" s="81"/>
      <c r="FS83" s="81"/>
      <c r="FT83" s="81"/>
      <c r="FU83" s="81"/>
      <c r="FV83" s="81"/>
      <c r="FW83" s="81"/>
      <c r="FX83" s="81"/>
      <c r="FY83" s="81"/>
      <c r="FZ83" s="81"/>
      <c r="GA83" s="81"/>
      <c r="GB83" s="81"/>
      <c r="GC83" s="81"/>
      <c r="GD83" s="81"/>
      <c r="GE83" s="81"/>
      <c r="GF83" s="81"/>
      <c r="GG83" s="81"/>
      <c r="GH83" s="81"/>
      <c r="GI83" s="81"/>
      <c r="GJ83" s="81"/>
      <c r="GK83" s="81"/>
      <c r="GL83" s="81"/>
      <c r="GM83" s="81"/>
      <c r="GN83" s="81"/>
      <c r="GO83" s="81"/>
      <c r="GP83" s="81"/>
      <c r="GQ83" s="81"/>
      <c r="GR83" s="81"/>
      <c r="GS83" s="81"/>
      <c r="GT83" s="81"/>
      <c r="GU83" s="81"/>
      <c r="GV83" s="81"/>
      <c r="GW83" s="81"/>
      <c r="GX83" s="81"/>
      <c r="GY83" s="81"/>
      <c r="GZ83" s="81"/>
      <c r="HA83" s="81"/>
      <c r="HB83" s="81"/>
      <c r="HC83" s="81"/>
      <c r="HD83" s="81"/>
      <c r="HE83" s="81"/>
      <c r="HF83" s="81"/>
      <c r="HG83" s="81"/>
      <c r="HH83" s="81"/>
      <c r="HI83" s="81"/>
      <c r="HJ83" s="81"/>
      <c r="HK83" s="81"/>
      <c r="HL83" s="81"/>
      <c r="HM83" s="81"/>
      <c r="HN83" s="81"/>
      <c r="HO83" s="81"/>
      <c r="HP83" s="81"/>
      <c r="HQ83" s="81"/>
      <c r="HR83" s="81"/>
      <c r="HS83" s="81"/>
      <c r="HT83" s="81"/>
      <c r="HU83" s="81"/>
      <c r="HV83" s="81"/>
      <c r="HW83" s="81"/>
      <c r="HX83" s="81"/>
      <c r="HY83" s="81"/>
      <c r="HZ83" s="81"/>
      <c r="IA83" s="81"/>
      <c r="IB83" s="81"/>
      <c r="IC83" s="81"/>
      <c r="ID83" s="81"/>
      <c r="IE83" s="81"/>
      <c r="IF83" s="81"/>
      <c r="IG83" s="81"/>
      <c r="IH83" s="81"/>
      <c r="II83" s="81"/>
      <c r="IJ83" s="81"/>
      <c r="IK83" s="81"/>
    </row>
    <row r="84" spans="1:245" ht="47.25" x14ac:dyDescent="0.25">
      <c r="A84" s="77" t="s">
        <v>346</v>
      </c>
      <c r="B84" s="212" t="s">
        <v>149</v>
      </c>
      <c r="C84" s="212" t="s">
        <v>167</v>
      </c>
      <c r="D84" s="212">
        <v>1</v>
      </c>
      <c r="E84" s="130"/>
      <c r="F84" s="78">
        <f t="shared" si="4"/>
        <v>0</v>
      </c>
      <c r="G84" s="79"/>
      <c r="H84" s="80"/>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c r="EO84" s="81"/>
      <c r="EP84" s="81"/>
      <c r="EQ84" s="81"/>
      <c r="ER84" s="81"/>
      <c r="ES84" s="81"/>
      <c r="ET84" s="81"/>
      <c r="EU84" s="81"/>
      <c r="EV84" s="81"/>
      <c r="EW84" s="81"/>
      <c r="EX84" s="81"/>
      <c r="EY84" s="81"/>
      <c r="EZ84" s="81"/>
      <c r="FA84" s="81"/>
      <c r="FB84" s="81"/>
      <c r="FC84" s="81"/>
      <c r="FD84" s="81"/>
      <c r="FE84" s="81"/>
      <c r="FF84" s="81"/>
      <c r="FG84" s="81"/>
      <c r="FH84" s="81"/>
      <c r="FI84" s="81"/>
      <c r="FJ84" s="81"/>
      <c r="FK84" s="81"/>
      <c r="FL84" s="81"/>
      <c r="FM84" s="81"/>
      <c r="FN84" s="81"/>
      <c r="FO84" s="81"/>
      <c r="FP84" s="81"/>
      <c r="FQ84" s="81"/>
      <c r="FR84" s="81"/>
      <c r="FS84" s="81"/>
      <c r="FT84" s="81"/>
      <c r="FU84" s="81"/>
      <c r="FV84" s="81"/>
      <c r="FW84" s="81"/>
      <c r="FX84" s="81"/>
      <c r="FY84" s="81"/>
      <c r="FZ84" s="81"/>
      <c r="GA84" s="81"/>
      <c r="GB84" s="81"/>
      <c r="GC84" s="81"/>
      <c r="GD84" s="81"/>
      <c r="GE84" s="81"/>
      <c r="GF84" s="81"/>
      <c r="GG84" s="81"/>
      <c r="GH84" s="81"/>
      <c r="GI84" s="81"/>
      <c r="GJ84" s="81"/>
      <c r="GK84" s="81"/>
      <c r="GL84" s="81"/>
      <c r="GM84" s="81"/>
      <c r="GN84" s="81"/>
      <c r="GO84" s="81"/>
      <c r="GP84" s="81"/>
      <c r="GQ84" s="81"/>
      <c r="GR84" s="81"/>
      <c r="GS84" s="81"/>
      <c r="GT84" s="81"/>
      <c r="GU84" s="81"/>
      <c r="GV84" s="81"/>
      <c r="GW84" s="81"/>
      <c r="GX84" s="81"/>
      <c r="GY84" s="81"/>
      <c r="GZ84" s="81"/>
      <c r="HA84" s="81"/>
      <c r="HB84" s="81"/>
      <c r="HC84" s="81"/>
      <c r="HD84" s="81"/>
      <c r="HE84" s="81"/>
      <c r="HF84" s="81"/>
      <c r="HG84" s="81"/>
      <c r="HH84" s="81"/>
      <c r="HI84" s="81"/>
      <c r="HJ84" s="81"/>
      <c r="HK84" s="81"/>
      <c r="HL84" s="81"/>
      <c r="HM84" s="81"/>
      <c r="HN84" s="81"/>
      <c r="HO84" s="81"/>
      <c r="HP84" s="81"/>
      <c r="HQ84" s="81"/>
      <c r="HR84" s="81"/>
      <c r="HS84" s="81"/>
      <c r="HT84" s="81"/>
      <c r="HU84" s="81"/>
      <c r="HV84" s="81"/>
      <c r="HW84" s="81"/>
      <c r="HX84" s="81"/>
      <c r="HY84" s="81"/>
      <c r="HZ84" s="81"/>
      <c r="IA84" s="81"/>
      <c r="IB84" s="81"/>
      <c r="IC84" s="81"/>
      <c r="ID84" s="81"/>
      <c r="IE84" s="81"/>
      <c r="IF84" s="81"/>
      <c r="IG84" s="81"/>
      <c r="IH84" s="81"/>
      <c r="II84" s="81"/>
      <c r="IJ84" s="81"/>
      <c r="IK84" s="81"/>
    </row>
    <row r="85" spans="1:245" ht="15.75" x14ac:dyDescent="0.25">
      <c r="A85" s="77" t="s">
        <v>347</v>
      </c>
      <c r="B85" s="212" t="s">
        <v>148</v>
      </c>
      <c r="C85" s="212" t="s">
        <v>167</v>
      </c>
      <c r="D85" s="212">
        <v>3</v>
      </c>
      <c r="E85" s="131"/>
      <c r="F85" s="78">
        <f t="shared" si="3"/>
        <v>0</v>
      </c>
      <c r="G85" s="79"/>
      <c r="H85" s="80"/>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c r="EO85" s="81"/>
      <c r="EP85" s="81"/>
      <c r="EQ85" s="81"/>
      <c r="ER85" s="81"/>
      <c r="ES85" s="81"/>
      <c r="ET85" s="81"/>
      <c r="EU85" s="81"/>
      <c r="EV85" s="81"/>
      <c r="EW85" s="81"/>
      <c r="EX85" s="81"/>
      <c r="EY85" s="81"/>
      <c r="EZ85" s="81"/>
      <c r="FA85" s="81"/>
      <c r="FB85" s="81"/>
      <c r="FC85" s="81"/>
      <c r="FD85" s="81"/>
      <c r="FE85" s="81"/>
      <c r="FF85" s="81"/>
      <c r="FG85" s="81"/>
      <c r="FH85" s="81"/>
      <c r="FI85" s="81"/>
      <c r="FJ85" s="81"/>
      <c r="FK85" s="81"/>
      <c r="FL85" s="81"/>
      <c r="FM85" s="81"/>
      <c r="FN85" s="81"/>
      <c r="FO85" s="81"/>
      <c r="FP85" s="81"/>
      <c r="FQ85" s="81"/>
      <c r="FR85" s="81"/>
      <c r="FS85" s="81"/>
      <c r="FT85" s="81"/>
      <c r="FU85" s="81"/>
      <c r="FV85" s="81"/>
      <c r="FW85" s="81"/>
      <c r="FX85" s="81"/>
      <c r="FY85" s="81"/>
      <c r="FZ85" s="81"/>
      <c r="GA85" s="81"/>
      <c r="GB85" s="81"/>
      <c r="GC85" s="81"/>
      <c r="GD85" s="81"/>
      <c r="GE85" s="81"/>
      <c r="GF85" s="81"/>
      <c r="GG85" s="81"/>
      <c r="GH85" s="81"/>
      <c r="GI85" s="81"/>
      <c r="GJ85" s="81"/>
      <c r="GK85" s="81"/>
      <c r="GL85" s="81"/>
      <c r="GM85" s="81"/>
      <c r="GN85" s="81"/>
      <c r="GO85" s="81"/>
      <c r="GP85" s="81"/>
      <c r="GQ85" s="81"/>
      <c r="GR85" s="81"/>
      <c r="GS85" s="81"/>
      <c r="GT85" s="81"/>
      <c r="GU85" s="81"/>
      <c r="GV85" s="81"/>
      <c r="GW85" s="81"/>
      <c r="GX85" s="81"/>
      <c r="GY85" s="81"/>
      <c r="GZ85" s="81"/>
      <c r="HA85" s="81"/>
      <c r="HB85" s="81"/>
      <c r="HC85" s="81"/>
      <c r="HD85" s="81"/>
      <c r="HE85" s="81"/>
      <c r="HF85" s="81"/>
      <c r="HG85" s="81"/>
      <c r="HH85" s="81"/>
      <c r="HI85" s="81"/>
      <c r="HJ85" s="81"/>
      <c r="HK85" s="81"/>
      <c r="HL85" s="81"/>
      <c r="HM85" s="81"/>
      <c r="HN85" s="81"/>
      <c r="HO85" s="81"/>
      <c r="HP85" s="81"/>
      <c r="HQ85" s="81"/>
      <c r="HR85" s="81"/>
      <c r="HS85" s="81"/>
      <c r="HT85" s="81"/>
      <c r="HU85" s="81"/>
      <c r="HV85" s="81"/>
      <c r="HW85" s="81"/>
      <c r="HX85" s="81"/>
      <c r="HY85" s="81"/>
      <c r="HZ85" s="81"/>
      <c r="IA85" s="81"/>
      <c r="IB85" s="81"/>
      <c r="IC85" s="81"/>
      <c r="ID85" s="81"/>
      <c r="IE85" s="81"/>
      <c r="IF85" s="81"/>
      <c r="IG85" s="81"/>
      <c r="IH85" s="81"/>
      <c r="II85" s="81"/>
      <c r="IJ85" s="81"/>
      <c r="IK85" s="81"/>
    </row>
    <row r="86" spans="1:245" ht="15" customHeight="1" x14ac:dyDescent="0.25">
      <c r="A86" s="82"/>
      <c r="B86" s="292" t="s">
        <v>236</v>
      </c>
      <c r="C86" s="293"/>
      <c r="D86" s="293"/>
      <c r="E86" s="294"/>
      <c r="F86" s="91">
        <f>SUM(F17:F85)</f>
        <v>0</v>
      </c>
    </row>
    <row r="88" spans="1:245" ht="53.25" customHeight="1" x14ac:dyDescent="0.25">
      <c r="A88" s="291" t="s">
        <v>22</v>
      </c>
      <c r="B88" s="291"/>
      <c r="C88" s="291"/>
      <c r="D88" s="291"/>
      <c r="E88" s="291"/>
      <c r="F88" s="291"/>
    </row>
    <row r="89" spans="1:245" x14ac:dyDescent="0.2">
      <c r="A89" s="89" t="s">
        <v>23</v>
      </c>
      <c r="B89" s="83"/>
      <c r="C89" s="83"/>
      <c r="D89" s="83"/>
      <c r="E89" s="72" t="s">
        <v>24</v>
      </c>
      <c r="F89" s="83"/>
    </row>
    <row r="90" spans="1:245" x14ac:dyDescent="0.2">
      <c r="A90" s="89" t="s">
        <v>25</v>
      </c>
      <c r="B90" s="83"/>
      <c r="C90" s="83"/>
      <c r="D90" s="83"/>
      <c r="E90" s="72" t="s">
        <v>26</v>
      </c>
      <c r="F90" s="83"/>
    </row>
  </sheetData>
  <sheetProtection algorithmName="SHA-512" hashValue="AZJ/sX2laxq3ixwp5xm02pgkhtW0gWNyDTxXtXtgsb2Zw9sYp3hHsJhqzie0TYdelfSQiDhAlIguL6W0YpFqTA==" saltValue="+5fTyakOkwnZfBIbvIeiog==" spinCount="100000" sheet="1" objects="1" scenarios="1"/>
  <mergeCells count="17">
    <mergeCell ref="A88:F88"/>
    <mergeCell ref="C14:C15"/>
    <mergeCell ref="D14:D15"/>
    <mergeCell ref="E14:E15"/>
    <mergeCell ref="F14:F15"/>
    <mergeCell ref="B86:E86"/>
    <mergeCell ref="A12:F12"/>
    <mergeCell ref="A14:A15"/>
    <mergeCell ref="B14:B15"/>
    <mergeCell ref="A1:F1"/>
    <mergeCell ref="A2:F2"/>
    <mergeCell ref="A3:F3"/>
    <mergeCell ref="A4:F4"/>
    <mergeCell ref="A5:F5"/>
    <mergeCell ref="E6:F6"/>
    <mergeCell ref="E7:F7"/>
    <mergeCell ref="E8:F8"/>
  </mergeCells>
  <phoneticPr fontId="50" type="noConversion"/>
  <dataValidations count="2">
    <dataValidation allowBlank="1" showInputMessage="1" showErrorMessage="1" prompt="Please Enter SAC Code" sqref="WVE983121:WVE983124 IS65617:IS65620 SO65617:SO65620 ACK65617:ACK65620 AMG65617:AMG65620 AWC65617:AWC65620 BFY65617:BFY65620 BPU65617:BPU65620 BZQ65617:BZQ65620 CJM65617:CJM65620 CTI65617:CTI65620 DDE65617:DDE65620 DNA65617:DNA65620 DWW65617:DWW65620 EGS65617:EGS65620 EQO65617:EQO65620 FAK65617:FAK65620 FKG65617:FKG65620 FUC65617:FUC65620 GDY65617:GDY65620 GNU65617:GNU65620 GXQ65617:GXQ65620 HHM65617:HHM65620 HRI65617:HRI65620 IBE65617:IBE65620 ILA65617:ILA65620 IUW65617:IUW65620 JES65617:JES65620 JOO65617:JOO65620 JYK65617:JYK65620 KIG65617:KIG65620 KSC65617:KSC65620 LBY65617:LBY65620 LLU65617:LLU65620 LVQ65617:LVQ65620 MFM65617:MFM65620 MPI65617:MPI65620 MZE65617:MZE65620 NJA65617:NJA65620 NSW65617:NSW65620 OCS65617:OCS65620 OMO65617:OMO65620 OWK65617:OWK65620 PGG65617:PGG65620 PQC65617:PQC65620 PZY65617:PZY65620 QJU65617:QJU65620 QTQ65617:QTQ65620 RDM65617:RDM65620 RNI65617:RNI65620 RXE65617:RXE65620 SHA65617:SHA65620 SQW65617:SQW65620 TAS65617:TAS65620 TKO65617:TKO65620 TUK65617:TUK65620 UEG65617:UEG65620 UOC65617:UOC65620 UXY65617:UXY65620 VHU65617:VHU65620 VRQ65617:VRQ65620 WBM65617:WBM65620 WLI65617:WLI65620 WVE65617:WVE65620 IS131153:IS131156 SO131153:SO131156 ACK131153:ACK131156 AMG131153:AMG131156 AWC131153:AWC131156 BFY131153:BFY131156 BPU131153:BPU131156 BZQ131153:BZQ131156 CJM131153:CJM131156 CTI131153:CTI131156 DDE131153:DDE131156 DNA131153:DNA131156 DWW131153:DWW131156 EGS131153:EGS131156 EQO131153:EQO131156 FAK131153:FAK131156 FKG131153:FKG131156 FUC131153:FUC131156 GDY131153:GDY131156 GNU131153:GNU131156 GXQ131153:GXQ131156 HHM131153:HHM131156 HRI131153:HRI131156 IBE131153:IBE131156 ILA131153:ILA131156 IUW131153:IUW131156 JES131153:JES131156 JOO131153:JOO131156 JYK131153:JYK131156 KIG131153:KIG131156 KSC131153:KSC131156 LBY131153:LBY131156 LLU131153:LLU131156 LVQ131153:LVQ131156 MFM131153:MFM131156 MPI131153:MPI131156 MZE131153:MZE131156 NJA131153:NJA131156 NSW131153:NSW131156 OCS131153:OCS131156 OMO131153:OMO131156 OWK131153:OWK131156 PGG131153:PGG131156 PQC131153:PQC131156 PZY131153:PZY131156 QJU131153:QJU131156 QTQ131153:QTQ131156 RDM131153:RDM131156 RNI131153:RNI131156 RXE131153:RXE131156 SHA131153:SHA131156 SQW131153:SQW131156 TAS131153:TAS131156 TKO131153:TKO131156 TUK131153:TUK131156 UEG131153:UEG131156 UOC131153:UOC131156 UXY131153:UXY131156 VHU131153:VHU131156 VRQ131153:VRQ131156 WBM131153:WBM131156 WLI131153:WLI131156 WVE131153:WVE131156 IS196689:IS196692 SO196689:SO196692 ACK196689:ACK196692 AMG196689:AMG196692 AWC196689:AWC196692 BFY196689:BFY196692 BPU196689:BPU196692 BZQ196689:BZQ196692 CJM196689:CJM196692 CTI196689:CTI196692 DDE196689:DDE196692 DNA196689:DNA196692 DWW196689:DWW196692 EGS196689:EGS196692 EQO196689:EQO196692 FAK196689:FAK196692 FKG196689:FKG196692 FUC196689:FUC196692 GDY196689:GDY196692 GNU196689:GNU196692 GXQ196689:GXQ196692 HHM196689:HHM196692 HRI196689:HRI196692 IBE196689:IBE196692 ILA196689:ILA196692 IUW196689:IUW196692 JES196689:JES196692 JOO196689:JOO196692 JYK196689:JYK196692 KIG196689:KIG196692 KSC196689:KSC196692 LBY196689:LBY196692 LLU196689:LLU196692 LVQ196689:LVQ196692 MFM196689:MFM196692 MPI196689:MPI196692 MZE196689:MZE196692 NJA196689:NJA196692 NSW196689:NSW196692 OCS196689:OCS196692 OMO196689:OMO196692 OWK196689:OWK196692 PGG196689:PGG196692 PQC196689:PQC196692 PZY196689:PZY196692 QJU196689:QJU196692 QTQ196689:QTQ196692 RDM196689:RDM196692 RNI196689:RNI196692 RXE196689:RXE196692 SHA196689:SHA196692 SQW196689:SQW196692 TAS196689:TAS196692 TKO196689:TKO196692 TUK196689:TUK196692 UEG196689:UEG196692 UOC196689:UOC196692 UXY196689:UXY196692 VHU196689:VHU196692 VRQ196689:VRQ196692 WBM196689:WBM196692 WLI196689:WLI196692 WVE196689:WVE196692 IS262225:IS262228 SO262225:SO262228 ACK262225:ACK262228 AMG262225:AMG262228 AWC262225:AWC262228 BFY262225:BFY262228 BPU262225:BPU262228 BZQ262225:BZQ262228 CJM262225:CJM262228 CTI262225:CTI262228 DDE262225:DDE262228 DNA262225:DNA262228 DWW262225:DWW262228 EGS262225:EGS262228 EQO262225:EQO262228 FAK262225:FAK262228 FKG262225:FKG262228 FUC262225:FUC262228 GDY262225:GDY262228 GNU262225:GNU262228 GXQ262225:GXQ262228 HHM262225:HHM262228 HRI262225:HRI262228 IBE262225:IBE262228 ILA262225:ILA262228 IUW262225:IUW262228 JES262225:JES262228 JOO262225:JOO262228 JYK262225:JYK262228 KIG262225:KIG262228 KSC262225:KSC262228 LBY262225:LBY262228 LLU262225:LLU262228 LVQ262225:LVQ262228 MFM262225:MFM262228 MPI262225:MPI262228 MZE262225:MZE262228 NJA262225:NJA262228 NSW262225:NSW262228 OCS262225:OCS262228 OMO262225:OMO262228 OWK262225:OWK262228 PGG262225:PGG262228 PQC262225:PQC262228 PZY262225:PZY262228 QJU262225:QJU262228 QTQ262225:QTQ262228 RDM262225:RDM262228 RNI262225:RNI262228 RXE262225:RXE262228 SHA262225:SHA262228 SQW262225:SQW262228 TAS262225:TAS262228 TKO262225:TKO262228 TUK262225:TUK262228 UEG262225:UEG262228 UOC262225:UOC262228 UXY262225:UXY262228 VHU262225:VHU262228 VRQ262225:VRQ262228 WBM262225:WBM262228 WLI262225:WLI262228 WVE262225:WVE262228 IS327761:IS327764 SO327761:SO327764 ACK327761:ACK327764 AMG327761:AMG327764 AWC327761:AWC327764 BFY327761:BFY327764 BPU327761:BPU327764 BZQ327761:BZQ327764 CJM327761:CJM327764 CTI327761:CTI327764 DDE327761:DDE327764 DNA327761:DNA327764 DWW327761:DWW327764 EGS327761:EGS327764 EQO327761:EQO327764 FAK327761:FAK327764 FKG327761:FKG327764 FUC327761:FUC327764 GDY327761:GDY327764 GNU327761:GNU327764 GXQ327761:GXQ327764 HHM327761:HHM327764 HRI327761:HRI327764 IBE327761:IBE327764 ILA327761:ILA327764 IUW327761:IUW327764 JES327761:JES327764 JOO327761:JOO327764 JYK327761:JYK327764 KIG327761:KIG327764 KSC327761:KSC327764 LBY327761:LBY327764 LLU327761:LLU327764 LVQ327761:LVQ327764 MFM327761:MFM327764 MPI327761:MPI327764 MZE327761:MZE327764 NJA327761:NJA327764 NSW327761:NSW327764 OCS327761:OCS327764 OMO327761:OMO327764 OWK327761:OWK327764 PGG327761:PGG327764 PQC327761:PQC327764 PZY327761:PZY327764 QJU327761:QJU327764 QTQ327761:QTQ327764 RDM327761:RDM327764 RNI327761:RNI327764 RXE327761:RXE327764 SHA327761:SHA327764 SQW327761:SQW327764 TAS327761:TAS327764 TKO327761:TKO327764 TUK327761:TUK327764 UEG327761:UEG327764 UOC327761:UOC327764 UXY327761:UXY327764 VHU327761:VHU327764 VRQ327761:VRQ327764 WBM327761:WBM327764 WLI327761:WLI327764 WVE327761:WVE327764 IS393297:IS393300 SO393297:SO393300 ACK393297:ACK393300 AMG393297:AMG393300 AWC393297:AWC393300 BFY393297:BFY393300 BPU393297:BPU393300 BZQ393297:BZQ393300 CJM393297:CJM393300 CTI393297:CTI393300 DDE393297:DDE393300 DNA393297:DNA393300 DWW393297:DWW393300 EGS393297:EGS393300 EQO393297:EQO393300 FAK393297:FAK393300 FKG393297:FKG393300 FUC393297:FUC393300 GDY393297:GDY393300 GNU393297:GNU393300 GXQ393297:GXQ393300 HHM393297:HHM393300 HRI393297:HRI393300 IBE393297:IBE393300 ILA393297:ILA393300 IUW393297:IUW393300 JES393297:JES393300 JOO393297:JOO393300 JYK393297:JYK393300 KIG393297:KIG393300 KSC393297:KSC393300 LBY393297:LBY393300 LLU393297:LLU393300 LVQ393297:LVQ393300 MFM393297:MFM393300 MPI393297:MPI393300 MZE393297:MZE393300 NJA393297:NJA393300 NSW393297:NSW393300 OCS393297:OCS393300 OMO393297:OMO393300 OWK393297:OWK393300 PGG393297:PGG393300 PQC393297:PQC393300 PZY393297:PZY393300 QJU393297:QJU393300 QTQ393297:QTQ393300 RDM393297:RDM393300 RNI393297:RNI393300 RXE393297:RXE393300 SHA393297:SHA393300 SQW393297:SQW393300 TAS393297:TAS393300 TKO393297:TKO393300 TUK393297:TUK393300 UEG393297:UEG393300 UOC393297:UOC393300 UXY393297:UXY393300 VHU393297:VHU393300 VRQ393297:VRQ393300 WBM393297:WBM393300 WLI393297:WLI393300 WVE393297:WVE393300 IS458833:IS458836 SO458833:SO458836 ACK458833:ACK458836 AMG458833:AMG458836 AWC458833:AWC458836 BFY458833:BFY458836 BPU458833:BPU458836 BZQ458833:BZQ458836 CJM458833:CJM458836 CTI458833:CTI458836 DDE458833:DDE458836 DNA458833:DNA458836 DWW458833:DWW458836 EGS458833:EGS458836 EQO458833:EQO458836 FAK458833:FAK458836 FKG458833:FKG458836 FUC458833:FUC458836 GDY458833:GDY458836 GNU458833:GNU458836 GXQ458833:GXQ458836 HHM458833:HHM458836 HRI458833:HRI458836 IBE458833:IBE458836 ILA458833:ILA458836 IUW458833:IUW458836 JES458833:JES458836 JOO458833:JOO458836 JYK458833:JYK458836 KIG458833:KIG458836 KSC458833:KSC458836 LBY458833:LBY458836 LLU458833:LLU458836 LVQ458833:LVQ458836 MFM458833:MFM458836 MPI458833:MPI458836 MZE458833:MZE458836 NJA458833:NJA458836 NSW458833:NSW458836 OCS458833:OCS458836 OMO458833:OMO458836 OWK458833:OWK458836 PGG458833:PGG458836 PQC458833:PQC458836 PZY458833:PZY458836 QJU458833:QJU458836 QTQ458833:QTQ458836 RDM458833:RDM458836 RNI458833:RNI458836 RXE458833:RXE458836 SHA458833:SHA458836 SQW458833:SQW458836 TAS458833:TAS458836 TKO458833:TKO458836 TUK458833:TUK458836 UEG458833:UEG458836 UOC458833:UOC458836 UXY458833:UXY458836 VHU458833:VHU458836 VRQ458833:VRQ458836 WBM458833:WBM458836 WLI458833:WLI458836 WVE458833:WVE458836 IS524369:IS524372 SO524369:SO524372 ACK524369:ACK524372 AMG524369:AMG524372 AWC524369:AWC524372 BFY524369:BFY524372 BPU524369:BPU524372 BZQ524369:BZQ524372 CJM524369:CJM524372 CTI524369:CTI524372 DDE524369:DDE524372 DNA524369:DNA524372 DWW524369:DWW524372 EGS524369:EGS524372 EQO524369:EQO524372 FAK524369:FAK524372 FKG524369:FKG524372 FUC524369:FUC524372 GDY524369:GDY524372 GNU524369:GNU524372 GXQ524369:GXQ524372 HHM524369:HHM524372 HRI524369:HRI524372 IBE524369:IBE524372 ILA524369:ILA524372 IUW524369:IUW524372 JES524369:JES524372 JOO524369:JOO524372 JYK524369:JYK524372 KIG524369:KIG524372 KSC524369:KSC524372 LBY524369:LBY524372 LLU524369:LLU524372 LVQ524369:LVQ524372 MFM524369:MFM524372 MPI524369:MPI524372 MZE524369:MZE524372 NJA524369:NJA524372 NSW524369:NSW524372 OCS524369:OCS524372 OMO524369:OMO524372 OWK524369:OWK524372 PGG524369:PGG524372 PQC524369:PQC524372 PZY524369:PZY524372 QJU524369:QJU524372 QTQ524369:QTQ524372 RDM524369:RDM524372 RNI524369:RNI524372 RXE524369:RXE524372 SHA524369:SHA524372 SQW524369:SQW524372 TAS524369:TAS524372 TKO524369:TKO524372 TUK524369:TUK524372 UEG524369:UEG524372 UOC524369:UOC524372 UXY524369:UXY524372 VHU524369:VHU524372 VRQ524369:VRQ524372 WBM524369:WBM524372 WLI524369:WLI524372 WVE524369:WVE524372 IS589905:IS589908 SO589905:SO589908 ACK589905:ACK589908 AMG589905:AMG589908 AWC589905:AWC589908 BFY589905:BFY589908 BPU589905:BPU589908 BZQ589905:BZQ589908 CJM589905:CJM589908 CTI589905:CTI589908 DDE589905:DDE589908 DNA589905:DNA589908 DWW589905:DWW589908 EGS589905:EGS589908 EQO589905:EQO589908 FAK589905:FAK589908 FKG589905:FKG589908 FUC589905:FUC589908 GDY589905:GDY589908 GNU589905:GNU589908 GXQ589905:GXQ589908 HHM589905:HHM589908 HRI589905:HRI589908 IBE589905:IBE589908 ILA589905:ILA589908 IUW589905:IUW589908 JES589905:JES589908 JOO589905:JOO589908 JYK589905:JYK589908 KIG589905:KIG589908 KSC589905:KSC589908 LBY589905:LBY589908 LLU589905:LLU589908 LVQ589905:LVQ589908 MFM589905:MFM589908 MPI589905:MPI589908 MZE589905:MZE589908 NJA589905:NJA589908 NSW589905:NSW589908 OCS589905:OCS589908 OMO589905:OMO589908 OWK589905:OWK589908 PGG589905:PGG589908 PQC589905:PQC589908 PZY589905:PZY589908 QJU589905:QJU589908 QTQ589905:QTQ589908 RDM589905:RDM589908 RNI589905:RNI589908 RXE589905:RXE589908 SHA589905:SHA589908 SQW589905:SQW589908 TAS589905:TAS589908 TKO589905:TKO589908 TUK589905:TUK589908 UEG589905:UEG589908 UOC589905:UOC589908 UXY589905:UXY589908 VHU589905:VHU589908 VRQ589905:VRQ589908 WBM589905:WBM589908 WLI589905:WLI589908 WVE589905:WVE589908 IS655441:IS655444 SO655441:SO655444 ACK655441:ACK655444 AMG655441:AMG655444 AWC655441:AWC655444 BFY655441:BFY655444 BPU655441:BPU655444 BZQ655441:BZQ655444 CJM655441:CJM655444 CTI655441:CTI655444 DDE655441:DDE655444 DNA655441:DNA655444 DWW655441:DWW655444 EGS655441:EGS655444 EQO655441:EQO655444 FAK655441:FAK655444 FKG655441:FKG655444 FUC655441:FUC655444 GDY655441:GDY655444 GNU655441:GNU655444 GXQ655441:GXQ655444 HHM655441:HHM655444 HRI655441:HRI655444 IBE655441:IBE655444 ILA655441:ILA655444 IUW655441:IUW655444 JES655441:JES655444 JOO655441:JOO655444 JYK655441:JYK655444 KIG655441:KIG655444 KSC655441:KSC655444 LBY655441:LBY655444 LLU655441:LLU655444 LVQ655441:LVQ655444 MFM655441:MFM655444 MPI655441:MPI655444 MZE655441:MZE655444 NJA655441:NJA655444 NSW655441:NSW655444 OCS655441:OCS655444 OMO655441:OMO655444 OWK655441:OWK655444 PGG655441:PGG655444 PQC655441:PQC655444 PZY655441:PZY655444 QJU655441:QJU655444 QTQ655441:QTQ655444 RDM655441:RDM655444 RNI655441:RNI655444 RXE655441:RXE655444 SHA655441:SHA655444 SQW655441:SQW655444 TAS655441:TAS655444 TKO655441:TKO655444 TUK655441:TUK655444 UEG655441:UEG655444 UOC655441:UOC655444 UXY655441:UXY655444 VHU655441:VHU655444 VRQ655441:VRQ655444 WBM655441:WBM655444 WLI655441:WLI655444 WVE655441:WVE655444 IS720977:IS720980 SO720977:SO720980 ACK720977:ACK720980 AMG720977:AMG720980 AWC720977:AWC720980 BFY720977:BFY720980 BPU720977:BPU720980 BZQ720977:BZQ720980 CJM720977:CJM720980 CTI720977:CTI720980 DDE720977:DDE720980 DNA720977:DNA720980 DWW720977:DWW720980 EGS720977:EGS720980 EQO720977:EQO720980 FAK720977:FAK720980 FKG720977:FKG720980 FUC720977:FUC720980 GDY720977:GDY720980 GNU720977:GNU720980 GXQ720977:GXQ720980 HHM720977:HHM720980 HRI720977:HRI720980 IBE720977:IBE720980 ILA720977:ILA720980 IUW720977:IUW720980 JES720977:JES720980 JOO720977:JOO720980 JYK720977:JYK720980 KIG720977:KIG720980 KSC720977:KSC720980 LBY720977:LBY720980 LLU720977:LLU720980 LVQ720977:LVQ720980 MFM720977:MFM720980 MPI720977:MPI720980 MZE720977:MZE720980 NJA720977:NJA720980 NSW720977:NSW720980 OCS720977:OCS720980 OMO720977:OMO720980 OWK720977:OWK720980 PGG720977:PGG720980 PQC720977:PQC720980 PZY720977:PZY720980 QJU720977:QJU720980 QTQ720977:QTQ720980 RDM720977:RDM720980 RNI720977:RNI720980 RXE720977:RXE720980 SHA720977:SHA720980 SQW720977:SQW720980 TAS720977:TAS720980 TKO720977:TKO720980 TUK720977:TUK720980 UEG720977:UEG720980 UOC720977:UOC720980 UXY720977:UXY720980 VHU720977:VHU720980 VRQ720977:VRQ720980 WBM720977:WBM720980 WLI720977:WLI720980 WVE720977:WVE720980 IS786513:IS786516 SO786513:SO786516 ACK786513:ACK786516 AMG786513:AMG786516 AWC786513:AWC786516 BFY786513:BFY786516 BPU786513:BPU786516 BZQ786513:BZQ786516 CJM786513:CJM786516 CTI786513:CTI786516 DDE786513:DDE786516 DNA786513:DNA786516 DWW786513:DWW786516 EGS786513:EGS786516 EQO786513:EQO786516 FAK786513:FAK786516 FKG786513:FKG786516 FUC786513:FUC786516 GDY786513:GDY786516 GNU786513:GNU786516 GXQ786513:GXQ786516 HHM786513:HHM786516 HRI786513:HRI786516 IBE786513:IBE786516 ILA786513:ILA786516 IUW786513:IUW786516 JES786513:JES786516 JOO786513:JOO786516 JYK786513:JYK786516 KIG786513:KIG786516 KSC786513:KSC786516 LBY786513:LBY786516 LLU786513:LLU786516 LVQ786513:LVQ786516 MFM786513:MFM786516 MPI786513:MPI786516 MZE786513:MZE786516 NJA786513:NJA786516 NSW786513:NSW786516 OCS786513:OCS786516 OMO786513:OMO786516 OWK786513:OWK786516 PGG786513:PGG786516 PQC786513:PQC786516 PZY786513:PZY786516 QJU786513:QJU786516 QTQ786513:QTQ786516 RDM786513:RDM786516 RNI786513:RNI786516 RXE786513:RXE786516 SHA786513:SHA786516 SQW786513:SQW786516 TAS786513:TAS786516 TKO786513:TKO786516 TUK786513:TUK786516 UEG786513:UEG786516 UOC786513:UOC786516 UXY786513:UXY786516 VHU786513:VHU786516 VRQ786513:VRQ786516 WBM786513:WBM786516 WLI786513:WLI786516 WVE786513:WVE786516 IS852049:IS852052 SO852049:SO852052 ACK852049:ACK852052 AMG852049:AMG852052 AWC852049:AWC852052 BFY852049:BFY852052 BPU852049:BPU852052 BZQ852049:BZQ852052 CJM852049:CJM852052 CTI852049:CTI852052 DDE852049:DDE852052 DNA852049:DNA852052 DWW852049:DWW852052 EGS852049:EGS852052 EQO852049:EQO852052 FAK852049:FAK852052 FKG852049:FKG852052 FUC852049:FUC852052 GDY852049:GDY852052 GNU852049:GNU852052 GXQ852049:GXQ852052 HHM852049:HHM852052 HRI852049:HRI852052 IBE852049:IBE852052 ILA852049:ILA852052 IUW852049:IUW852052 JES852049:JES852052 JOO852049:JOO852052 JYK852049:JYK852052 KIG852049:KIG852052 KSC852049:KSC852052 LBY852049:LBY852052 LLU852049:LLU852052 LVQ852049:LVQ852052 MFM852049:MFM852052 MPI852049:MPI852052 MZE852049:MZE852052 NJA852049:NJA852052 NSW852049:NSW852052 OCS852049:OCS852052 OMO852049:OMO852052 OWK852049:OWK852052 PGG852049:PGG852052 PQC852049:PQC852052 PZY852049:PZY852052 QJU852049:QJU852052 QTQ852049:QTQ852052 RDM852049:RDM852052 RNI852049:RNI852052 RXE852049:RXE852052 SHA852049:SHA852052 SQW852049:SQW852052 TAS852049:TAS852052 TKO852049:TKO852052 TUK852049:TUK852052 UEG852049:UEG852052 UOC852049:UOC852052 UXY852049:UXY852052 VHU852049:VHU852052 VRQ852049:VRQ852052 WBM852049:WBM852052 WLI852049:WLI852052 WVE852049:WVE852052 IS917585:IS917588 SO917585:SO917588 ACK917585:ACK917588 AMG917585:AMG917588 AWC917585:AWC917588 BFY917585:BFY917588 BPU917585:BPU917588 BZQ917585:BZQ917588 CJM917585:CJM917588 CTI917585:CTI917588 DDE917585:DDE917588 DNA917585:DNA917588 DWW917585:DWW917588 EGS917585:EGS917588 EQO917585:EQO917588 FAK917585:FAK917588 FKG917585:FKG917588 FUC917585:FUC917588 GDY917585:GDY917588 GNU917585:GNU917588 GXQ917585:GXQ917588 HHM917585:HHM917588 HRI917585:HRI917588 IBE917585:IBE917588 ILA917585:ILA917588 IUW917585:IUW917588 JES917585:JES917588 JOO917585:JOO917588 JYK917585:JYK917588 KIG917585:KIG917588 KSC917585:KSC917588 LBY917585:LBY917588 LLU917585:LLU917588 LVQ917585:LVQ917588 MFM917585:MFM917588 MPI917585:MPI917588 MZE917585:MZE917588 NJA917585:NJA917588 NSW917585:NSW917588 OCS917585:OCS917588 OMO917585:OMO917588 OWK917585:OWK917588 PGG917585:PGG917588 PQC917585:PQC917588 PZY917585:PZY917588 QJU917585:QJU917588 QTQ917585:QTQ917588 RDM917585:RDM917588 RNI917585:RNI917588 RXE917585:RXE917588 SHA917585:SHA917588 SQW917585:SQW917588 TAS917585:TAS917588 TKO917585:TKO917588 TUK917585:TUK917588 UEG917585:UEG917588 UOC917585:UOC917588 UXY917585:UXY917588 VHU917585:VHU917588 VRQ917585:VRQ917588 WBM917585:WBM917588 WLI917585:WLI917588 WVE917585:WVE917588 IS983121:IS983124 SO983121:SO983124 ACK983121:ACK983124 AMG983121:AMG983124 AWC983121:AWC983124 BFY983121:BFY983124 BPU983121:BPU983124 BZQ983121:BZQ983124 CJM983121:CJM983124 CTI983121:CTI983124 DDE983121:DDE983124 DNA983121:DNA983124 DWW983121:DWW983124 EGS983121:EGS983124 EQO983121:EQO983124 FAK983121:FAK983124 FKG983121:FKG983124 FUC983121:FUC983124 GDY983121:GDY983124 GNU983121:GNU983124 GXQ983121:GXQ983124 HHM983121:HHM983124 HRI983121:HRI983124 IBE983121:IBE983124 ILA983121:ILA983124 IUW983121:IUW983124 JES983121:JES983124 JOO983121:JOO983124 JYK983121:JYK983124 KIG983121:KIG983124 KSC983121:KSC983124 LBY983121:LBY983124 LLU983121:LLU983124 LVQ983121:LVQ983124 MFM983121:MFM983124 MPI983121:MPI983124 MZE983121:MZE983124 NJA983121:NJA983124 NSW983121:NSW983124 OCS983121:OCS983124 OMO983121:OMO983124 OWK983121:OWK983124 PGG983121:PGG983124 PQC983121:PQC983124 PZY983121:PZY983124 QJU983121:QJU983124 QTQ983121:QTQ983124 RDM983121:RDM983124 RNI983121:RNI983124 RXE983121:RXE983124 SHA983121:SHA983124 SQW983121:SQW983124 TAS983121:TAS983124 TKO983121:TKO983124 TUK983121:TUK983124 UEG983121:UEG983124 UOC983121:UOC983124 UXY983121:UXY983124 VHU983121:VHU983124 VRQ983121:VRQ983124 WBM983121:WBM983124 WLI983121:WLI983124 WVE17:WVE85 WLI17:WLI85 WBM17:WBM85 VRQ17:VRQ85 VHU17:VHU85 UXY17:UXY85 UOC17:UOC85 UEG17:UEG85 TUK17:TUK85 TKO17:TKO85 TAS17:TAS85 SQW17:SQW85 SHA17:SHA85 RXE17:RXE85 RNI17:RNI85 RDM17:RDM85 QTQ17:QTQ85 QJU17:QJU85 PZY17:PZY85 PQC17:PQC85 PGG17:PGG85 OWK17:OWK85 OMO17:OMO85 OCS17:OCS85 NSW17:NSW85 NJA17:NJA85 MZE17:MZE85 MPI17:MPI85 MFM17:MFM85 LVQ17:LVQ85 LLU17:LLU85 LBY17:LBY85 KSC17:KSC85 KIG17:KIG85 JYK17:JYK85 JOO17:JOO85 JES17:JES85 IUW17:IUW85 ILA17:ILA85 IBE17:IBE85 HRI17:HRI85 HHM17:HHM85 GXQ17:GXQ85 GNU17:GNU85 GDY17:GDY85 FUC17:FUC85 FKG17:FKG85 FAK17:FAK85 EQO17:EQO85 EGS17:EGS85 DWW17:DWW85 DNA17:DNA85 DDE17:DDE85 CTI17:CTI85 CJM17:CJM85 BZQ17:BZQ85 BPU17:BPU85 BFY17:BFY85 AWC17:AWC85 AMG17:AMG85 ACK17:ACK85 SO17:SO85 IS17:IS85" xr:uid="{30D0F7CC-47E6-497B-8FC0-E5BB0B4EE3AC}"/>
    <dataValidation type="decimal" operator="greaterThanOrEqual" allowBlank="1" showInputMessage="1" showErrorMessage="1" prompt="Please GST Rate" sqref="WVG983121:WVG983124 IU65617:IU65620 SQ65617:SQ65620 ACM65617:ACM65620 AMI65617:AMI65620 AWE65617:AWE65620 BGA65617:BGA65620 BPW65617:BPW65620 BZS65617:BZS65620 CJO65617:CJO65620 CTK65617:CTK65620 DDG65617:DDG65620 DNC65617:DNC65620 DWY65617:DWY65620 EGU65617:EGU65620 EQQ65617:EQQ65620 FAM65617:FAM65620 FKI65617:FKI65620 FUE65617:FUE65620 GEA65617:GEA65620 GNW65617:GNW65620 GXS65617:GXS65620 HHO65617:HHO65620 HRK65617:HRK65620 IBG65617:IBG65620 ILC65617:ILC65620 IUY65617:IUY65620 JEU65617:JEU65620 JOQ65617:JOQ65620 JYM65617:JYM65620 KII65617:KII65620 KSE65617:KSE65620 LCA65617:LCA65620 LLW65617:LLW65620 LVS65617:LVS65620 MFO65617:MFO65620 MPK65617:MPK65620 MZG65617:MZG65620 NJC65617:NJC65620 NSY65617:NSY65620 OCU65617:OCU65620 OMQ65617:OMQ65620 OWM65617:OWM65620 PGI65617:PGI65620 PQE65617:PQE65620 QAA65617:QAA65620 QJW65617:QJW65620 QTS65617:QTS65620 RDO65617:RDO65620 RNK65617:RNK65620 RXG65617:RXG65620 SHC65617:SHC65620 SQY65617:SQY65620 TAU65617:TAU65620 TKQ65617:TKQ65620 TUM65617:TUM65620 UEI65617:UEI65620 UOE65617:UOE65620 UYA65617:UYA65620 VHW65617:VHW65620 VRS65617:VRS65620 WBO65617:WBO65620 WLK65617:WLK65620 WVG65617:WVG65620 IU131153:IU131156 SQ131153:SQ131156 ACM131153:ACM131156 AMI131153:AMI131156 AWE131153:AWE131156 BGA131153:BGA131156 BPW131153:BPW131156 BZS131153:BZS131156 CJO131153:CJO131156 CTK131153:CTK131156 DDG131153:DDG131156 DNC131153:DNC131156 DWY131153:DWY131156 EGU131153:EGU131156 EQQ131153:EQQ131156 FAM131153:FAM131156 FKI131153:FKI131156 FUE131153:FUE131156 GEA131153:GEA131156 GNW131153:GNW131156 GXS131153:GXS131156 HHO131153:HHO131156 HRK131153:HRK131156 IBG131153:IBG131156 ILC131153:ILC131156 IUY131153:IUY131156 JEU131153:JEU131156 JOQ131153:JOQ131156 JYM131153:JYM131156 KII131153:KII131156 KSE131153:KSE131156 LCA131153:LCA131156 LLW131153:LLW131156 LVS131153:LVS131156 MFO131153:MFO131156 MPK131153:MPK131156 MZG131153:MZG131156 NJC131153:NJC131156 NSY131153:NSY131156 OCU131153:OCU131156 OMQ131153:OMQ131156 OWM131153:OWM131156 PGI131153:PGI131156 PQE131153:PQE131156 QAA131153:QAA131156 QJW131153:QJW131156 QTS131153:QTS131156 RDO131153:RDO131156 RNK131153:RNK131156 RXG131153:RXG131156 SHC131153:SHC131156 SQY131153:SQY131156 TAU131153:TAU131156 TKQ131153:TKQ131156 TUM131153:TUM131156 UEI131153:UEI131156 UOE131153:UOE131156 UYA131153:UYA131156 VHW131153:VHW131156 VRS131153:VRS131156 WBO131153:WBO131156 WLK131153:WLK131156 WVG131153:WVG131156 IU196689:IU196692 SQ196689:SQ196692 ACM196689:ACM196692 AMI196689:AMI196692 AWE196689:AWE196692 BGA196689:BGA196692 BPW196689:BPW196692 BZS196689:BZS196692 CJO196689:CJO196692 CTK196689:CTK196692 DDG196689:DDG196692 DNC196689:DNC196692 DWY196689:DWY196692 EGU196689:EGU196692 EQQ196689:EQQ196692 FAM196689:FAM196692 FKI196689:FKI196692 FUE196689:FUE196692 GEA196689:GEA196692 GNW196689:GNW196692 GXS196689:GXS196692 HHO196689:HHO196692 HRK196689:HRK196692 IBG196689:IBG196692 ILC196689:ILC196692 IUY196689:IUY196692 JEU196689:JEU196692 JOQ196689:JOQ196692 JYM196689:JYM196692 KII196689:KII196692 KSE196689:KSE196692 LCA196689:LCA196692 LLW196689:LLW196692 LVS196689:LVS196692 MFO196689:MFO196692 MPK196689:MPK196692 MZG196689:MZG196692 NJC196689:NJC196692 NSY196689:NSY196692 OCU196689:OCU196692 OMQ196689:OMQ196692 OWM196689:OWM196692 PGI196689:PGI196692 PQE196689:PQE196692 QAA196689:QAA196692 QJW196689:QJW196692 QTS196689:QTS196692 RDO196689:RDO196692 RNK196689:RNK196692 RXG196689:RXG196692 SHC196689:SHC196692 SQY196689:SQY196692 TAU196689:TAU196692 TKQ196689:TKQ196692 TUM196689:TUM196692 UEI196689:UEI196692 UOE196689:UOE196692 UYA196689:UYA196692 VHW196689:VHW196692 VRS196689:VRS196692 WBO196689:WBO196692 WLK196689:WLK196692 WVG196689:WVG196692 IU262225:IU262228 SQ262225:SQ262228 ACM262225:ACM262228 AMI262225:AMI262228 AWE262225:AWE262228 BGA262225:BGA262228 BPW262225:BPW262228 BZS262225:BZS262228 CJO262225:CJO262228 CTK262225:CTK262228 DDG262225:DDG262228 DNC262225:DNC262228 DWY262225:DWY262228 EGU262225:EGU262228 EQQ262225:EQQ262228 FAM262225:FAM262228 FKI262225:FKI262228 FUE262225:FUE262228 GEA262225:GEA262228 GNW262225:GNW262228 GXS262225:GXS262228 HHO262225:HHO262228 HRK262225:HRK262228 IBG262225:IBG262228 ILC262225:ILC262228 IUY262225:IUY262228 JEU262225:JEU262228 JOQ262225:JOQ262228 JYM262225:JYM262228 KII262225:KII262228 KSE262225:KSE262228 LCA262225:LCA262228 LLW262225:LLW262228 LVS262225:LVS262228 MFO262225:MFO262228 MPK262225:MPK262228 MZG262225:MZG262228 NJC262225:NJC262228 NSY262225:NSY262228 OCU262225:OCU262228 OMQ262225:OMQ262228 OWM262225:OWM262228 PGI262225:PGI262228 PQE262225:PQE262228 QAA262225:QAA262228 QJW262225:QJW262228 QTS262225:QTS262228 RDO262225:RDO262228 RNK262225:RNK262228 RXG262225:RXG262228 SHC262225:SHC262228 SQY262225:SQY262228 TAU262225:TAU262228 TKQ262225:TKQ262228 TUM262225:TUM262228 UEI262225:UEI262228 UOE262225:UOE262228 UYA262225:UYA262228 VHW262225:VHW262228 VRS262225:VRS262228 WBO262225:WBO262228 WLK262225:WLK262228 WVG262225:WVG262228 IU327761:IU327764 SQ327761:SQ327764 ACM327761:ACM327764 AMI327761:AMI327764 AWE327761:AWE327764 BGA327761:BGA327764 BPW327761:BPW327764 BZS327761:BZS327764 CJO327761:CJO327764 CTK327761:CTK327764 DDG327761:DDG327764 DNC327761:DNC327764 DWY327761:DWY327764 EGU327761:EGU327764 EQQ327761:EQQ327764 FAM327761:FAM327764 FKI327761:FKI327764 FUE327761:FUE327764 GEA327761:GEA327764 GNW327761:GNW327764 GXS327761:GXS327764 HHO327761:HHO327764 HRK327761:HRK327764 IBG327761:IBG327764 ILC327761:ILC327764 IUY327761:IUY327764 JEU327761:JEU327764 JOQ327761:JOQ327764 JYM327761:JYM327764 KII327761:KII327764 KSE327761:KSE327764 LCA327761:LCA327764 LLW327761:LLW327764 LVS327761:LVS327764 MFO327761:MFO327764 MPK327761:MPK327764 MZG327761:MZG327764 NJC327761:NJC327764 NSY327761:NSY327764 OCU327761:OCU327764 OMQ327761:OMQ327764 OWM327761:OWM327764 PGI327761:PGI327764 PQE327761:PQE327764 QAA327761:QAA327764 QJW327761:QJW327764 QTS327761:QTS327764 RDO327761:RDO327764 RNK327761:RNK327764 RXG327761:RXG327764 SHC327761:SHC327764 SQY327761:SQY327764 TAU327761:TAU327764 TKQ327761:TKQ327764 TUM327761:TUM327764 UEI327761:UEI327764 UOE327761:UOE327764 UYA327761:UYA327764 VHW327761:VHW327764 VRS327761:VRS327764 WBO327761:WBO327764 WLK327761:WLK327764 WVG327761:WVG327764 IU393297:IU393300 SQ393297:SQ393300 ACM393297:ACM393300 AMI393297:AMI393300 AWE393297:AWE393300 BGA393297:BGA393300 BPW393297:BPW393300 BZS393297:BZS393300 CJO393297:CJO393300 CTK393297:CTK393300 DDG393297:DDG393300 DNC393297:DNC393300 DWY393297:DWY393300 EGU393297:EGU393300 EQQ393297:EQQ393300 FAM393297:FAM393300 FKI393297:FKI393300 FUE393297:FUE393300 GEA393297:GEA393300 GNW393297:GNW393300 GXS393297:GXS393300 HHO393297:HHO393300 HRK393297:HRK393300 IBG393297:IBG393300 ILC393297:ILC393300 IUY393297:IUY393300 JEU393297:JEU393300 JOQ393297:JOQ393300 JYM393297:JYM393300 KII393297:KII393300 KSE393297:KSE393300 LCA393297:LCA393300 LLW393297:LLW393300 LVS393297:LVS393300 MFO393297:MFO393300 MPK393297:MPK393300 MZG393297:MZG393300 NJC393297:NJC393300 NSY393297:NSY393300 OCU393297:OCU393300 OMQ393297:OMQ393300 OWM393297:OWM393300 PGI393297:PGI393300 PQE393297:PQE393300 QAA393297:QAA393300 QJW393297:QJW393300 QTS393297:QTS393300 RDO393297:RDO393300 RNK393297:RNK393300 RXG393297:RXG393300 SHC393297:SHC393300 SQY393297:SQY393300 TAU393297:TAU393300 TKQ393297:TKQ393300 TUM393297:TUM393300 UEI393297:UEI393300 UOE393297:UOE393300 UYA393297:UYA393300 VHW393297:VHW393300 VRS393297:VRS393300 WBO393297:WBO393300 WLK393297:WLK393300 WVG393297:WVG393300 IU458833:IU458836 SQ458833:SQ458836 ACM458833:ACM458836 AMI458833:AMI458836 AWE458833:AWE458836 BGA458833:BGA458836 BPW458833:BPW458836 BZS458833:BZS458836 CJO458833:CJO458836 CTK458833:CTK458836 DDG458833:DDG458836 DNC458833:DNC458836 DWY458833:DWY458836 EGU458833:EGU458836 EQQ458833:EQQ458836 FAM458833:FAM458836 FKI458833:FKI458836 FUE458833:FUE458836 GEA458833:GEA458836 GNW458833:GNW458836 GXS458833:GXS458836 HHO458833:HHO458836 HRK458833:HRK458836 IBG458833:IBG458836 ILC458833:ILC458836 IUY458833:IUY458836 JEU458833:JEU458836 JOQ458833:JOQ458836 JYM458833:JYM458836 KII458833:KII458836 KSE458833:KSE458836 LCA458833:LCA458836 LLW458833:LLW458836 LVS458833:LVS458836 MFO458833:MFO458836 MPK458833:MPK458836 MZG458833:MZG458836 NJC458833:NJC458836 NSY458833:NSY458836 OCU458833:OCU458836 OMQ458833:OMQ458836 OWM458833:OWM458836 PGI458833:PGI458836 PQE458833:PQE458836 QAA458833:QAA458836 QJW458833:QJW458836 QTS458833:QTS458836 RDO458833:RDO458836 RNK458833:RNK458836 RXG458833:RXG458836 SHC458833:SHC458836 SQY458833:SQY458836 TAU458833:TAU458836 TKQ458833:TKQ458836 TUM458833:TUM458836 UEI458833:UEI458836 UOE458833:UOE458836 UYA458833:UYA458836 VHW458833:VHW458836 VRS458833:VRS458836 WBO458833:WBO458836 WLK458833:WLK458836 WVG458833:WVG458836 IU524369:IU524372 SQ524369:SQ524372 ACM524369:ACM524372 AMI524369:AMI524372 AWE524369:AWE524372 BGA524369:BGA524372 BPW524369:BPW524372 BZS524369:BZS524372 CJO524369:CJO524372 CTK524369:CTK524372 DDG524369:DDG524372 DNC524369:DNC524372 DWY524369:DWY524372 EGU524369:EGU524372 EQQ524369:EQQ524372 FAM524369:FAM524372 FKI524369:FKI524372 FUE524369:FUE524372 GEA524369:GEA524372 GNW524369:GNW524372 GXS524369:GXS524372 HHO524369:HHO524372 HRK524369:HRK524372 IBG524369:IBG524372 ILC524369:ILC524372 IUY524369:IUY524372 JEU524369:JEU524372 JOQ524369:JOQ524372 JYM524369:JYM524372 KII524369:KII524372 KSE524369:KSE524372 LCA524369:LCA524372 LLW524369:LLW524372 LVS524369:LVS524372 MFO524369:MFO524372 MPK524369:MPK524372 MZG524369:MZG524372 NJC524369:NJC524372 NSY524369:NSY524372 OCU524369:OCU524372 OMQ524369:OMQ524372 OWM524369:OWM524372 PGI524369:PGI524372 PQE524369:PQE524372 QAA524369:QAA524372 QJW524369:QJW524372 QTS524369:QTS524372 RDO524369:RDO524372 RNK524369:RNK524372 RXG524369:RXG524372 SHC524369:SHC524372 SQY524369:SQY524372 TAU524369:TAU524372 TKQ524369:TKQ524372 TUM524369:TUM524372 UEI524369:UEI524372 UOE524369:UOE524372 UYA524369:UYA524372 VHW524369:VHW524372 VRS524369:VRS524372 WBO524369:WBO524372 WLK524369:WLK524372 WVG524369:WVG524372 IU589905:IU589908 SQ589905:SQ589908 ACM589905:ACM589908 AMI589905:AMI589908 AWE589905:AWE589908 BGA589905:BGA589908 BPW589905:BPW589908 BZS589905:BZS589908 CJO589905:CJO589908 CTK589905:CTK589908 DDG589905:DDG589908 DNC589905:DNC589908 DWY589905:DWY589908 EGU589905:EGU589908 EQQ589905:EQQ589908 FAM589905:FAM589908 FKI589905:FKI589908 FUE589905:FUE589908 GEA589905:GEA589908 GNW589905:GNW589908 GXS589905:GXS589908 HHO589905:HHO589908 HRK589905:HRK589908 IBG589905:IBG589908 ILC589905:ILC589908 IUY589905:IUY589908 JEU589905:JEU589908 JOQ589905:JOQ589908 JYM589905:JYM589908 KII589905:KII589908 KSE589905:KSE589908 LCA589905:LCA589908 LLW589905:LLW589908 LVS589905:LVS589908 MFO589905:MFO589908 MPK589905:MPK589908 MZG589905:MZG589908 NJC589905:NJC589908 NSY589905:NSY589908 OCU589905:OCU589908 OMQ589905:OMQ589908 OWM589905:OWM589908 PGI589905:PGI589908 PQE589905:PQE589908 QAA589905:QAA589908 QJW589905:QJW589908 QTS589905:QTS589908 RDO589905:RDO589908 RNK589905:RNK589908 RXG589905:RXG589908 SHC589905:SHC589908 SQY589905:SQY589908 TAU589905:TAU589908 TKQ589905:TKQ589908 TUM589905:TUM589908 UEI589905:UEI589908 UOE589905:UOE589908 UYA589905:UYA589908 VHW589905:VHW589908 VRS589905:VRS589908 WBO589905:WBO589908 WLK589905:WLK589908 WVG589905:WVG589908 IU655441:IU655444 SQ655441:SQ655444 ACM655441:ACM655444 AMI655441:AMI655444 AWE655441:AWE655444 BGA655441:BGA655444 BPW655441:BPW655444 BZS655441:BZS655444 CJO655441:CJO655444 CTK655441:CTK655444 DDG655441:DDG655444 DNC655441:DNC655444 DWY655441:DWY655444 EGU655441:EGU655444 EQQ655441:EQQ655444 FAM655441:FAM655444 FKI655441:FKI655444 FUE655441:FUE655444 GEA655441:GEA655444 GNW655441:GNW655444 GXS655441:GXS655444 HHO655441:HHO655444 HRK655441:HRK655444 IBG655441:IBG655444 ILC655441:ILC655444 IUY655441:IUY655444 JEU655441:JEU655444 JOQ655441:JOQ655444 JYM655441:JYM655444 KII655441:KII655444 KSE655441:KSE655444 LCA655441:LCA655444 LLW655441:LLW655444 LVS655441:LVS655444 MFO655441:MFO655444 MPK655441:MPK655444 MZG655441:MZG655444 NJC655441:NJC655444 NSY655441:NSY655444 OCU655441:OCU655444 OMQ655441:OMQ655444 OWM655441:OWM655444 PGI655441:PGI655444 PQE655441:PQE655444 QAA655441:QAA655444 QJW655441:QJW655444 QTS655441:QTS655444 RDO655441:RDO655444 RNK655441:RNK655444 RXG655441:RXG655444 SHC655441:SHC655444 SQY655441:SQY655444 TAU655441:TAU655444 TKQ655441:TKQ655444 TUM655441:TUM655444 UEI655441:UEI655444 UOE655441:UOE655444 UYA655441:UYA655444 VHW655441:VHW655444 VRS655441:VRS655444 WBO655441:WBO655444 WLK655441:WLK655444 WVG655441:WVG655444 IU720977:IU720980 SQ720977:SQ720980 ACM720977:ACM720980 AMI720977:AMI720980 AWE720977:AWE720980 BGA720977:BGA720980 BPW720977:BPW720980 BZS720977:BZS720980 CJO720977:CJO720980 CTK720977:CTK720980 DDG720977:DDG720980 DNC720977:DNC720980 DWY720977:DWY720980 EGU720977:EGU720980 EQQ720977:EQQ720980 FAM720977:FAM720980 FKI720977:FKI720980 FUE720977:FUE720980 GEA720977:GEA720980 GNW720977:GNW720980 GXS720977:GXS720980 HHO720977:HHO720980 HRK720977:HRK720980 IBG720977:IBG720980 ILC720977:ILC720980 IUY720977:IUY720980 JEU720977:JEU720980 JOQ720977:JOQ720980 JYM720977:JYM720980 KII720977:KII720980 KSE720977:KSE720980 LCA720977:LCA720980 LLW720977:LLW720980 LVS720977:LVS720980 MFO720977:MFO720980 MPK720977:MPK720980 MZG720977:MZG720980 NJC720977:NJC720980 NSY720977:NSY720980 OCU720977:OCU720980 OMQ720977:OMQ720980 OWM720977:OWM720980 PGI720977:PGI720980 PQE720977:PQE720980 QAA720977:QAA720980 QJW720977:QJW720980 QTS720977:QTS720980 RDO720977:RDO720980 RNK720977:RNK720980 RXG720977:RXG720980 SHC720977:SHC720980 SQY720977:SQY720980 TAU720977:TAU720980 TKQ720977:TKQ720980 TUM720977:TUM720980 UEI720977:UEI720980 UOE720977:UOE720980 UYA720977:UYA720980 VHW720977:VHW720980 VRS720977:VRS720980 WBO720977:WBO720980 WLK720977:WLK720980 WVG720977:WVG720980 IU786513:IU786516 SQ786513:SQ786516 ACM786513:ACM786516 AMI786513:AMI786516 AWE786513:AWE786516 BGA786513:BGA786516 BPW786513:BPW786516 BZS786513:BZS786516 CJO786513:CJO786516 CTK786513:CTK786516 DDG786513:DDG786516 DNC786513:DNC786516 DWY786513:DWY786516 EGU786513:EGU786516 EQQ786513:EQQ786516 FAM786513:FAM786516 FKI786513:FKI786516 FUE786513:FUE786516 GEA786513:GEA786516 GNW786513:GNW786516 GXS786513:GXS786516 HHO786513:HHO786516 HRK786513:HRK786516 IBG786513:IBG786516 ILC786513:ILC786516 IUY786513:IUY786516 JEU786513:JEU786516 JOQ786513:JOQ786516 JYM786513:JYM786516 KII786513:KII786516 KSE786513:KSE786516 LCA786513:LCA786516 LLW786513:LLW786516 LVS786513:LVS786516 MFO786513:MFO786516 MPK786513:MPK786516 MZG786513:MZG786516 NJC786513:NJC786516 NSY786513:NSY786516 OCU786513:OCU786516 OMQ786513:OMQ786516 OWM786513:OWM786516 PGI786513:PGI786516 PQE786513:PQE786516 QAA786513:QAA786516 QJW786513:QJW786516 QTS786513:QTS786516 RDO786513:RDO786516 RNK786513:RNK786516 RXG786513:RXG786516 SHC786513:SHC786516 SQY786513:SQY786516 TAU786513:TAU786516 TKQ786513:TKQ786516 TUM786513:TUM786516 UEI786513:UEI786516 UOE786513:UOE786516 UYA786513:UYA786516 VHW786513:VHW786516 VRS786513:VRS786516 WBO786513:WBO786516 WLK786513:WLK786516 WVG786513:WVG786516 IU852049:IU852052 SQ852049:SQ852052 ACM852049:ACM852052 AMI852049:AMI852052 AWE852049:AWE852052 BGA852049:BGA852052 BPW852049:BPW852052 BZS852049:BZS852052 CJO852049:CJO852052 CTK852049:CTK852052 DDG852049:DDG852052 DNC852049:DNC852052 DWY852049:DWY852052 EGU852049:EGU852052 EQQ852049:EQQ852052 FAM852049:FAM852052 FKI852049:FKI852052 FUE852049:FUE852052 GEA852049:GEA852052 GNW852049:GNW852052 GXS852049:GXS852052 HHO852049:HHO852052 HRK852049:HRK852052 IBG852049:IBG852052 ILC852049:ILC852052 IUY852049:IUY852052 JEU852049:JEU852052 JOQ852049:JOQ852052 JYM852049:JYM852052 KII852049:KII852052 KSE852049:KSE852052 LCA852049:LCA852052 LLW852049:LLW852052 LVS852049:LVS852052 MFO852049:MFO852052 MPK852049:MPK852052 MZG852049:MZG852052 NJC852049:NJC852052 NSY852049:NSY852052 OCU852049:OCU852052 OMQ852049:OMQ852052 OWM852049:OWM852052 PGI852049:PGI852052 PQE852049:PQE852052 QAA852049:QAA852052 QJW852049:QJW852052 QTS852049:QTS852052 RDO852049:RDO852052 RNK852049:RNK852052 RXG852049:RXG852052 SHC852049:SHC852052 SQY852049:SQY852052 TAU852049:TAU852052 TKQ852049:TKQ852052 TUM852049:TUM852052 UEI852049:UEI852052 UOE852049:UOE852052 UYA852049:UYA852052 VHW852049:VHW852052 VRS852049:VRS852052 WBO852049:WBO852052 WLK852049:WLK852052 WVG852049:WVG852052 IU917585:IU917588 SQ917585:SQ917588 ACM917585:ACM917588 AMI917585:AMI917588 AWE917585:AWE917588 BGA917585:BGA917588 BPW917585:BPW917588 BZS917585:BZS917588 CJO917585:CJO917588 CTK917585:CTK917588 DDG917585:DDG917588 DNC917585:DNC917588 DWY917585:DWY917588 EGU917585:EGU917588 EQQ917585:EQQ917588 FAM917585:FAM917588 FKI917585:FKI917588 FUE917585:FUE917588 GEA917585:GEA917588 GNW917585:GNW917588 GXS917585:GXS917588 HHO917585:HHO917588 HRK917585:HRK917588 IBG917585:IBG917588 ILC917585:ILC917588 IUY917585:IUY917588 JEU917585:JEU917588 JOQ917585:JOQ917588 JYM917585:JYM917588 KII917585:KII917588 KSE917585:KSE917588 LCA917585:LCA917588 LLW917585:LLW917588 LVS917585:LVS917588 MFO917585:MFO917588 MPK917585:MPK917588 MZG917585:MZG917588 NJC917585:NJC917588 NSY917585:NSY917588 OCU917585:OCU917588 OMQ917585:OMQ917588 OWM917585:OWM917588 PGI917585:PGI917588 PQE917585:PQE917588 QAA917585:QAA917588 QJW917585:QJW917588 QTS917585:QTS917588 RDO917585:RDO917588 RNK917585:RNK917588 RXG917585:RXG917588 SHC917585:SHC917588 SQY917585:SQY917588 TAU917585:TAU917588 TKQ917585:TKQ917588 TUM917585:TUM917588 UEI917585:UEI917588 UOE917585:UOE917588 UYA917585:UYA917588 VHW917585:VHW917588 VRS917585:VRS917588 WBO917585:WBO917588 WLK917585:WLK917588 WVG917585:WVG917588 IU983121:IU983124 SQ983121:SQ983124 ACM983121:ACM983124 AMI983121:AMI983124 AWE983121:AWE983124 BGA983121:BGA983124 BPW983121:BPW983124 BZS983121:BZS983124 CJO983121:CJO983124 CTK983121:CTK983124 DDG983121:DDG983124 DNC983121:DNC983124 DWY983121:DWY983124 EGU983121:EGU983124 EQQ983121:EQQ983124 FAM983121:FAM983124 FKI983121:FKI983124 FUE983121:FUE983124 GEA983121:GEA983124 GNW983121:GNW983124 GXS983121:GXS983124 HHO983121:HHO983124 HRK983121:HRK983124 IBG983121:IBG983124 ILC983121:ILC983124 IUY983121:IUY983124 JEU983121:JEU983124 JOQ983121:JOQ983124 JYM983121:JYM983124 KII983121:KII983124 KSE983121:KSE983124 LCA983121:LCA983124 LLW983121:LLW983124 LVS983121:LVS983124 MFO983121:MFO983124 MPK983121:MPK983124 MZG983121:MZG983124 NJC983121:NJC983124 NSY983121:NSY983124 OCU983121:OCU983124 OMQ983121:OMQ983124 OWM983121:OWM983124 PGI983121:PGI983124 PQE983121:PQE983124 QAA983121:QAA983124 QJW983121:QJW983124 QTS983121:QTS983124 RDO983121:RDO983124 RNK983121:RNK983124 RXG983121:RXG983124 SHC983121:SHC983124 SQY983121:SQY983124 TAU983121:TAU983124 TKQ983121:TKQ983124 TUM983121:TUM983124 UEI983121:UEI983124 UOE983121:UOE983124 UYA983121:UYA983124 VHW983121:VHW983124 VRS983121:VRS983124 WBO983121:WBO983124 WLK983121:WLK983124 WVG17:WVG85 WLK17:WLK85 WBO17:WBO85 VRS17:VRS85 VHW17:VHW85 UYA17:UYA85 UOE17:UOE85 UEI17:UEI85 TUM17:TUM85 TKQ17:TKQ85 TAU17:TAU85 SQY17:SQY85 SHC17:SHC85 RXG17:RXG85 RNK17:RNK85 RDO17:RDO85 QTS17:QTS85 QJW17:QJW85 QAA17:QAA85 PQE17:PQE85 PGI17:PGI85 OWM17:OWM85 OMQ17:OMQ85 OCU17:OCU85 NSY17:NSY85 NJC17:NJC85 MZG17:MZG85 MPK17:MPK85 MFO17:MFO85 LVS17:LVS85 LLW17:LLW85 LCA17:LCA85 KSE17:KSE85 KII17:KII85 JYM17:JYM85 JOQ17:JOQ85 JEU17:JEU85 IUY17:IUY85 ILC17:ILC85 IBG17:IBG85 HRK17:HRK85 HHO17:HHO85 GXS17:GXS85 GNW17:GNW85 GEA17:GEA85 FUE17:FUE85 FKI17:FKI85 FAM17:FAM85 EQQ17:EQQ85 EGU17:EGU85 DWY17:DWY85 DNC17:DNC85 DDG17:DDG85 CTK17:CTK85 CJO17:CJO85 BZS17:BZS85 BPW17:BPW85 BGA17:BGA85 AWE17:AWE85 AMI17:AMI85 ACM17:ACM85 SQ17:SQ85 IU17:IU85" xr:uid="{684022EA-8669-4655-A2EA-C1A40D7DCE16}">
      <formula1>0</formula1>
    </dataValidation>
  </dataValidations>
  <printOptions horizontalCentered="1"/>
  <pageMargins left="0.1" right="0.1" top="0.75" bottom="0.75" header="0.3" footer="0.3"/>
  <pageSetup paperSize="9" scale="64" orientation="landscape" horizontalDpi="300" verticalDpi="300" r:id="rId1"/>
  <headerFooter>
    <oddFooter>&amp;LSch I Qtr Sch Civil Item&amp;CPage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52D90-A20D-4E7C-BD48-DC669930FDAF}">
  <dimension ref="A1:Q1364"/>
  <sheetViews>
    <sheetView topLeftCell="A84" zoomScale="70" zoomScaleNormal="70" workbookViewId="0">
      <selection activeCell="I110" sqref="I110"/>
    </sheetView>
  </sheetViews>
  <sheetFormatPr defaultRowHeight="12.75" x14ac:dyDescent="0.25"/>
  <cols>
    <col min="1" max="1" width="10.28515625" style="62" customWidth="1"/>
    <col min="2" max="2" width="20" style="62" customWidth="1"/>
    <col min="3" max="3" width="12.140625" style="62" customWidth="1"/>
    <col min="4" max="4" width="11.85546875" style="62" customWidth="1"/>
    <col min="5" max="5" width="10.140625" style="62" customWidth="1"/>
    <col min="6" max="6" width="17.42578125" style="62" customWidth="1"/>
    <col min="7" max="7" width="87.5703125" style="62" customWidth="1"/>
    <col min="8" max="8" width="8.42578125" style="62" customWidth="1"/>
    <col min="9" max="9" width="10.28515625" style="62" customWidth="1"/>
    <col min="10" max="10" width="14.85546875" style="62" customWidth="1"/>
    <col min="11" max="11" width="15.85546875" style="62" customWidth="1"/>
    <col min="12" max="12" width="14.85546875" style="62" customWidth="1"/>
    <col min="13" max="241" width="8.85546875" style="62"/>
    <col min="242" max="242" width="5.85546875" style="62" customWidth="1"/>
    <col min="243" max="243" width="8.42578125" style="62" customWidth="1"/>
    <col min="244" max="244" width="64.7109375" style="62" customWidth="1"/>
    <col min="245" max="246" width="8" style="62" customWidth="1"/>
    <col min="247" max="247" width="9.42578125" style="62" customWidth="1"/>
    <col min="248" max="248" width="9.85546875" style="62" customWidth="1"/>
    <col min="249" max="249" width="12.85546875" style="62" customWidth="1"/>
    <col min="250" max="497" width="8.85546875" style="62"/>
    <col min="498" max="498" width="5.85546875" style="62" customWidth="1"/>
    <col min="499" max="499" width="8.42578125" style="62" customWidth="1"/>
    <col min="500" max="500" width="64.7109375" style="62" customWidth="1"/>
    <col min="501" max="502" width="8" style="62" customWidth="1"/>
    <col min="503" max="503" width="9.42578125" style="62" customWidth="1"/>
    <col min="504" max="504" width="9.85546875" style="62" customWidth="1"/>
    <col min="505" max="505" width="12.85546875" style="62" customWidth="1"/>
    <col min="506" max="753" width="8.85546875" style="62"/>
    <col min="754" max="754" width="5.85546875" style="62" customWidth="1"/>
    <col min="755" max="755" width="8.42578125" style="62" customWidth="1"/>
    <col min="756" max="756" width="64.7109375" style="62" customWidth="1"/>
    <col min="757" max="758" width="8" style="62" customWidth="1"/>
    <col min="759" max="759" width="9.42578125" style="62" customWidth="1"/>
    <col min="760" max="760" width="9.85546875" style="62" customWidth="1"/>
    <col min="761" max="761" width="12.85546875" style="62" customWidth="1"/>
    <col min="762" max="1009" width="8.85546875" style="62"/>
    <col min="1010" max="1010" width="5.85546875" style="62" customWidth="1"/>
    <col min="1011" max="1011" width="8.42578125" style="62" customWidth="1"/>
    <col min="1012" max="1012" width="64.7109375" style="62" customWidth="1"/>
    <col min="1013" max="1014" width="8" style="62" customWidth="1"/>
    <col min="1015" max="1015" width="9.42578125" style="62" customWidth="1"/>
    <col min="1016" max="1016" width="9.85546875" style="62" customWidth="1"/>
    <col min="1017" max="1017" width="12.85546875" style="62" customWidth="1"/>
    <col min="1018" max="1265" width="8.85546875" style="62"/>
    <col min="1266" max="1266" width="5.85546875" style="62" customWidth="1"/>
    <col min="1267" max="1267" width="8.42578125" style="62" customWidth="1"/>
    <col min="1268" max="1268" width="64.7109375" style="62" customWidth="1"/>
    <col min="1269" max="1270" width="8" style="62" customWidth="1"/>
    <col min="1271" max="1271" width="9.42578125" style="62" customWidth="1"/>
    <col min="1272" max="1272" width="9.85546875" style="62" customWidth="1"/>
    <col min="1273" max="1273" width="12.85546875" style="62" customWidth="1"/>
    <col min="1274" max="1521" width="8.85546875" style="62"/>
    <col min="1522" max="1522" width="5.85546875" style="62" customWidth="1"/>
    <col min="1523" max="1523" width="8.42578125" style="62" customWidth="1"/>
    <col min="1524" max="1524" width="64.7109375" style="62" customWidth="1"/>
    <col min="1525" max="1526" width="8" style="62" customWidth="1"/>
    <col min="1527" max="1527" width="9.42578125" style="62" customWidth="1"/>
    <col min="1528" max="1528" width="9.85546875" style="62" customWidth="1"/>
    <col min="1529" max="1529" width="12.85546875" style="62" customWidth="1"/>
    <col min="1530" max="1777" width="8.85546875" style="62"/>
    <col min="1778" max="1778" width="5.85546875" style="62" customWidth="1"/>
    <col min="1779" max="1779" width="8.42578125" style="62" customWidth="1"/>
    <col min="1780" max="1780" width="64.7109375" style="62" customWidth="1"/>
    <col min="1781" max="1782" width="8" style="62" customWidth="1"/>
    <col min="1783" max="1783" width="9.42578125" style="62" customWidth="1"/>
    <col min="1784" max="1784" width="9.85546875" style="62" customWidth="1"/>
    <col min="1785" max="1785" width="12.85546875" style="62" customWidth="1"/>
    <col min="1786" max="2033" width="8.85546875" style="62"/>
    <col min="2034" max="2034" width="5.85546875" style="62" customWidth="1"/>
    <col min="2035" max="2035" width="8.42578125" style="62" customWidth="1"/>
    <col min="2036" max="2036" width="64.7109375" style="62" customWidth="1"/>
    <col min="2037" max="2038" width="8" style="62" customWidth="1"/>
    <col min="2039" max="2039" width="9.42578125" style="62" customWidth="1"/>
    <col min="2040" max="2040" width="9.85546875" style="62" customWidth="1"/>
    <col min="2041" max="2041" width="12.85546875" style="62" customWidth="1"/>
    <col min="2042" max="2289" width="8.85546875" style="62"/>
    <col min="2290" max="2290" width="5.85546875" style="62" customWidth="1"/>
    <col min="2291" max="2291" width="8.42578125" style="62" customWidth="1"/>
    <col min="2292" max="2292" width="64.7109375" style="62" customWidth="1"/>
    <col min="2293" max="2294" width="8" style="62" customWidth="1"/>
    <col min="2295" max="2295" width="9.42578125" style="62" customWidth="1"/>
    <col min="2296" max="2296" width="9.85546875" style="62" customWidth="1"/>
    <col min="2297" max="2297" width="12.85546875" style="62" customWidth="1"/>
    <col min="2298" max="2545" width="8.85546875" style="62"/>
    <col min="2546" max="2546" width="5.85546875" style="62" customWidth="1"/>
    <col min="2547" max="2547" width="8.42578125" style="62" customWidth="1"/>
    <col min="2548" max="2548" width="64.7109375" style="62" customWidth="1"/>
    <col min="2549" max="2550" width="8" style="62" customWidth="1"/>
    <col min="2551" max="2551" width="9.42578125" style="62" customWidth="1"/>
    <col min="2552" max="2552" width="9.85546875" style="62" customWidth="1"/>
    <col min="2553" max="2553" width="12.85546875" style="62" customWidth="1"/>
    <col min="2554" max="2801" width="8.85546875" style="62"/>
    <col min="2802" max="2802" width="5.85546875" style="62" customWidth="1"/>
    <col min="2803" max="2803" width="8.42578125" style="62" customWidth="1"/>
    <col min="2804" max="2804" width="64.7109375" style="62" customWidth="1"/>
    <col min="2805" max="2806" width="8" style="62" customWidth="1"/>
    <col min="2807" max="2807" width="9.42578125" style="62" customWidth="1"/>
    <col min="2808" max="2808" width="9.85546875" style="62" customWidth="1"/>
    <col min="2809" max="2809" width="12.85546875" style="62" customWidth="1"/>
    <col min="2810" max="3057" width="8.85546875" style="62"/>
    <col min="3058" max="3058" width="5.85546875" style="62" customWidth="1"/>
    <col min="3059" max="3059" width="8.42578125" style="62" customWidth="1"/>
    <col min="3060" max="3060" width="64.7109375" style="62" customWidth="1"/>
    <col min="3061" max="3062" width="8" style="62" customWidth="1"/>
    <col min="3063" max="3063" width="9.42578125" style="62" customWidth="1"/>
    <col min="3064" max="3064" width="9.85546875" style="62" customWidth="1"/>
    <col min="3065" max="3065" width="12.85546875" style="62" customWidth="1"/>
    <col min="3066" max="3313" width="8.85546875" style="62"/>
    <col min="3314" max="3314" width="5.85546875" style="62" customWidth="1"/>
    <col min="3315" max="3315" width="8.42578125" style="62" customWidth="1"/>
    <col min="3316" max="3316" width="64.7109375" style="62" customWidth="1"/>
    <col min="3317" max="3318" width="8" style="62" customWidth="1"/>
    <col min="3319" max="3319" width="9.42578125" style="62" customWidth="1"/>
    <col min="3320" max="3320" width="9.85546875" style="62" customWidth="1"/>
    <col min="3321" max="3321" width="12.85546875" style="62" customWidth="1"/>
    <col min="3322" max="3569" width="8.85546875" style="62"/>
    <col min="3570" max="3570" width="5.85546875" style="62" customWidth="1"/>
    <col min="3571" max="3571" width="8.42578125" style="62" customWidth="1"/>
    <col min="3572" max="3572" width="64.7109375" style="62" customWidth="1"/>
    <col min="3573" max="3574" width="8" style="62" customWidth="1"/>
    <col min="3575" max="3575" width="9.42578125" style="62" customWidth="1"/>
    <col min="3576" max="3576" width="9.85546875" style="62" customWidth="1"/>
    <col min="3577" max="3577" width="12.85546875" style="62" customWidth="1"/>
    <col min="3578" max="3825" width="8.85546875" style="62"/>
    <col min="3826" max="3826" width="5.85546875" style="62" customWidth="1"/>
    <col min="3827" max="3827" width="8.42578125" style="62" customWidth="1"/>
    <col min="3828" max="3828" width="64.7109375" style="62" customWidth="1"/>
    <col min="3829" max="3830" width="8" style="62" customWidth="1"/>
    <col min="3831" max="3831" width="9.42578125" style="62" customWidth="1"/>
    <col min="3832" max="3832" width="9.85546875" style="62" customWidth="1"/>
    <col min="3833" max="3833" width="12.85546875" style="62" customWidth="1"/>
    <col min="3834" max="4081" width="8.85546875" style="62"/>
    <col min="4082" max="4082" width="5.85546875" style="62" customWidth="1"/>
    <col min="4083" max="4083" width="8.42578125" style="62" customWidth="1"/>
    <col min="4084" max="4084" width="64.7109375" style="62" customWidth="1"/>
    <col min="4085" max="4086" width="8" style="62" customWidth="1"/>
    <col min="4087" max="4087" width="9.42578125" style="62" customWidth="1"/>
    <col min="4088" max="4088" width="9.85546875" style="62" customWidth="1"/>
    <col min="4089" max="4089" width="12.85546875" style="62" customWidth="1"/>
    <col min="4090" max="4337" width="8.85546875" style="62"/>
    <col min="4338" max="4338" width="5.85546875" style="62" customWidth="1"/>
    <col min="4339" max="4339" width="8.42578125" style="62" customWidth="1"/>
    <col min="4340" max="4340" width="64.7109375" style="62" customWidth="1"/>
    <col min="4341" max="4342" width="8" style="62" customWidth="1"/>
    <col min="4343" max="4343" width="9.42578125" style="62" customWidth="1"/>
    <col min="4344" max="4344" width="9.85546875" style="62" customWidth="1"/>
    <col min="4345" max="4345" width="12.85546875" style="62" customWidth="1"/>
    <col min="4346" max="4593" width="8.85546875" style="62"/>
    <col min="4594" max="4594" width="5.85546875" style="62" customWidth="1"/>
    <col min="4595" max="4595" width="8.42578125" style="62" customWidth="1"/>
    <col min="4596" max="4596" width="64.7109375" style="62" customWidth="1"/>
    <col min="4597" max="4598" width="8" style="62" customWidth="1"/>
    <col min="4599" max="4599" width="9.42578125" style="62" customWidth="1"/>
    <col min="4600" max="4600" width="9.85546875" style="62" customWidth="1"/>
    <col min="4601" max="4601" width="12.85546875" style="62" customWidth="1"/>
    <col min="4602" max="4849" width="8.85546875" style="62"/>
    <col min="4850" max="4850" width="5.85546875" style="62" customWidth="1"/>
    <col min="4851" max="4851" width="8.42578125" style="62" customWidth="1"/>
    <col min="4852" max="4852" width="64.7109375" style="62" customWidth="1"/>
    <col min="4853" max="4854" width="8" style="62" customWidth="1"/>
    <col min="4855" max="4855" width="9.42578125" style="62" customWidth="1"/>
    <col min="4856" max="4856" width="9.85546875" style="62" customWidth="1"/>
    <col min="4857" max="4857" width="12.85546875" style="62" customWidth="1"/>
    <col min="4858" max="5105" width="8.85546875" style="62"/>
    <col min="5106" max="5106" width="5.85546875" style="62" customWidth="1"/>
    <col min="5107" max="5107" width="8.42578125" style="62" customWidth="1"/>
    <col min="5108" max="5108" width="64.7109375" style="62" customWidth="1"/>
    <col min="5109" max="5110" width="8" style="62" customWidth="1"/>
    <col min="5111" max="5111" width="9.42578125" style="62" customWidth="1"/>
    <col min="5112" max="5112" width="9.85546875" style="62" customWidth="1"/>
    <col min="5113" max="5113" width="12.85546875" style="62" customWidth="1"/>
    <col min="5114" max="5361" width="8.85546875" style="62"/>
    <col min="5362" max="5362" width="5.85546875" style="62" customWidth="1"/>
    <col min="5363" max="5363" width="8.42578125" style="62" customWidth="1"/>
    <col min="5364" max="5364" width="64.7109375" style="62" customWidth="1"/>
    <col min="5365" max="5366" width="8" style="62" customWidth="1"/>
    <col min="5367" max="5367" width="9.42578125" style="62" customWidth="1"/>
    <col min="5368" max="5368" width="9.85546875" style="62" customWidth="1"/>
    <col min="5369" max="5369" width="12.85546875" style="62" customWidth="1"/>
    <col min="5370" max="5617" width="8.85546875" style="62"/>
    <col min="5618" max="5618" width="5.85546875" style="62" customWidth="1"/>
    <col min="5619" max="5619" width="8.42578125" style="62" customWidth="1"/>
    <col min="5620" max="5620" width="64.7109375" style="62" customWidth="1"/>
    <col min="5621" max="5622" width="8" style="62" customWidth="1"/>
    <col min="5623" max="5623" width="9.42578125" style="62" customWidth="1"/>
    <col min="5624" max="5624" width="9.85546875" style="62" customWidth="1"/>
    <col min="5625" max="5625" width="12.85546875" style="62" customWidth="1"/>
    <col min="5626" max="5873" width="8.85546875" style="62"/>
    <col min="5874" max="5874" width="5.85546875" style="62" customWidth="1"/>
    <col min="5875" max="5875" width="8.42578125" style="62" customWidth="1"/>
    <col min="5876" max="5876" width="64.7109375" style="62" customWidth="1"/>
    <col min="5877" max="5878" width="8" style="62" customWidth="1"/>
    <col min="5879" max="5879" width="9.42578125" style="62" customWidth="1"/>
    <col min="5880" max="5880" width="9.85546875" style="62" customWidth="1"/>
    <col min="5881" max="5881" width="12.85546875" style="62" customWidth="1"/>
    <col min="5882" max="6129" width="8.85546875" style="62"/>
    <col min="6130" max="6130" width="5.85546875" style="62" customWidth="1"/>
    <col min="6131" max="6131" width="8.42578125" style="62" customWidth="1"/>
    <col min="6132" max="6132" width="64.7109375" style="62" customWidth="1"/>
    <col min="6133" max="6134" width="8" style="62" customWidth="1"/>
    <col min="6135" max="6135" width="9.42578125" style="62" customWidth="1"/>
    <col min="6136" max="6136" width="9.85546875" style="62" customWidth="1"/>
    <col min="6137" max="6137" width="12.85546875" style="62" customWidth="1"/>
    <col min="6138" max="6385" width="8.85546875" style="62"/>
    <col min="6386" max="6386" width="5.85546875" style="62" customWidth="1"/>
    <col min="6387" max="6387" width="8.42578125" style="62" customWidth="1"/>
    <col min="6388" max="6388" width="64.7109375" style="62" customWidth="1"/>
    <col min="6389" max="6390" width="8" style="62" customWidth="1"/>
    <col min="6391" max="6391" width="9.42578125" style="62" customWidth="1"/>
    <col min="6392" max="6392" width="9.85546875" style="62" customWidth="1"/>
    <col min="6393" max="6393" width="12.85546875" style="62" customWidth="1"/>
    <col min="6394" max="6641" width="8.85546875" style="62"/>
    <col min="6642" max="6642" width="5.85546875" style="62" customWidth="1"/>
    <col min="6643" max="6643" width="8.42578125" style="62" customWidth="1"/>
    <col min="6644" max="6644" width="64.7109375" style="62" customWidth="1"/>
    <col min="6645" max="6646" width="8" style="62" customWidth="1"/>
    <col min="6647" max="6647" width="9.42578125" style="62" customWidth="1"/>
    <col min="6648" max="6648" width="9.85546875" style="62" customWidth="1"/>
    <col min="6649" max="6649" width="12.85546875" style="62" customWidth="1"/>
    <col min="6650" max="6897" width="8.85546875" style="62"/>
    <col min="6898" max="6898" width="5.85546875" style="62" customWidth="1"/>
    <col min="6899" max="6899" width="8.42578125" style="62" customWidth="1"/>
    <col min="6900" max="6900" width="64.7109375" style="62" customWidth="1"/>
    <col min="6901" max="6902" width="8" style="62" customWidth="1"/>
    <col min="6903" max="6903" width="9.42578125" style="62" customWidth="1"/>
    <col min="6904" max="6904" width="9.85546875" style="62" customWidth="1"/>
    <col min="6905" max="6905" width="12.85546875" style="62" customWidth="1"/>
    <col min="6906" max="7153" width="8.85546875" style="62"/>
    <col min="7154" max="7154" width="5.85546875" style="62" customWidth="1"/>
    <col min="7155" max="7155" width="8.42578125" style="62" customWidth="1"/>
    <col min="7156" max="7156" width="64.7109375" style="62" customWidth="1"/>
    <col min="7157" max="7158" width="8" style="62" customWidth="1"/>
    <col min="7159" max="7159" width="9.42578125" style="62" customWidth="1"/>
    <col min="7160" max="7160" width="9.85546875" style="62" customWidth="1"/>
    <col min="7161" max="7161" width="12.85546875" style="62" customWidth="1"/>
    <col min="7162" max="7409" width="8.85546875" style="62"/>
    <col min="7410" max="7410" width="5.85546875" style="62" customWidth="1"/>
    <col min="7411" max="7411" width="8.42578125" style="62" customWidth="1"/>
    <col min="7412" max="7412" width="64.7109375" style="62" customWidth="1"/>
    <col min="7413" max="7414" width="8" style="62" customWidth="1"/>
    <col min="7415" max="7415" width="9.42578125" style="62" customWidth="1"/>
    <col min="7416" max="7416" width="9.85546875" style="62" customWidth="1"/>
    <col min="7417" max="7417" width="12.85546875" style="62" customWidth="1"/>
    <col min="7418" max="7665" width="8.85546875" style="62"/>
    <col min="7666" max="7666" width="5.85546875" style="62" customWidth="1"/>
    <col min="7667" max="7667" width="8.42578125" style="62" customWidth="1"/>
    <col min="7668" max="7668" width="64.7109375" style="62" customWidth="1"/>
    <col min="7669" max="7670" width="8" style="62" customWidth="1"/>
    <col min="7671" max="7671" width="9.42578125" style="62" customWidth="1"/>
    <col min="7672" max="7672" width="9.85546875" style="62" customWidth="1"/>
    <col min="7673" max="7673" width="12.85546875" style="62" customWidth="1"/>
    <col min="7674" max="7921" width="8.85546875" style="62"/>
    <col min="7922" max="7922" width="5.85546875" style="62" customWidth="1"/>
    <col min="7923" max="7923" width="8.42578125" style="62" customWidth="1"/>
    <col min="7924" max="7924" width="64.7109375" style="62" customWidth="1"/>
    <col min="7925" max="7926" width="8" style="62" customWidth="1"/>
    <col min="7927" max="7927" width="9.42578125" style="62" customWidth="1"/>
    <col min="7928" max="7928" width="9.85546875" style="62" customWidth="1"/>
    <col min="7929" max="7929" width="12.85546875" style="62" customWidth="1"/>
    <col min="7930" max="8177" width="8.85546875" style="62"/>
    <col min="8178" max="8178" width="5.85546875" style="62" customWidth="1"/>
    <col min="8179" max="8179" width="8.42578125" style="62" customWidth="1"/>
    <col min="8180" max="8180" width="64.7109375" style="62" customWidth="1"/>
    <col min="8181" max="8182" width="8" style="62" customWidth="1"/>
    <col min="8183" max="8183" width="9.42578125" style="62" customWidth="1"/>
    <col min="8184" max="8184" width="9.85546875" style="62" customWidth="1"/>
    <col min="8185" max="8185" width="12.85546875" style="62" customWidth="1"/>
    <col min="8186" max="8433" width="8.85546875" style="62"/>
    <col min="8434" max="8434" width="5.85546875" style="62" customWidth="1"/>
    <col min="8435" max="8435" width="8.42578125" style="62" customWidth="1"/>
    <col min="8436" max="8436" width="64.7109375" style="62" customWidth="1"/>
    <col min="8437" max="8438" width="8" style="62" customWidth="1"/>
    <col min="8439" max="8439" width="9.42578125" style="62" customWidth="1"/>
    <col min="8440" max="8440" width="9.85546875" style="62" customWidth="1"/>
    <col min="8441" max="8441" width="12.85546875" style="62" customWidth="1"/>
    <col min="8442" max="8689" width="8.85546875" style="62"/>
    <col min="8690" max="8690" width="5.85546875" style="62" customWidth="1"/>
    <col min="8691" max="8691" width="8.42578125" style="62" customWidth="1"/>
    <col min="8692" max="8692" width="64.7109375" style="62" customWidth="1"/>
    <col min="8693" max="8694" width="8" style="62" customWidth="1"/>
    <col min="8695" max="8695" width="9.42578125" style="62" customWidth="1"/>
    <col min="8696" max="8696" width="9.85546875" style="62" customWidth="1"/>
    <col min="8697" max="8697" width="12.85546875" style="62" customWidth="1"/>
    <col min="8698" max="8945" width="8.85546875" style="62"/>
    <col min="8946" max="8946" width="5.85546875" style="62" customWidth="1"/>
    <col min="8947" max="8947" width="8.42578125" style="62" customWidth="1"/>
    <col min="8948" max="8948" width="64.7109375" style="62" customWidth="1"/>
    <col min="8949" max="8950" width="8" style="62" customWidth="1"/>
    <col min="8951" max="8951" width="9.42578125" style="62" customWidth="1"/>
    <col min="8952" max="8952" width="9.85546875" style="62" customWidth="1"/>
    <col min="8953" max="8953" width="12.85546875" style="62" customWidth="1"/>
    <col min="8954" max="9201" width="8.85546875" style="62"/>
    <col min="9202" max="9202" width="5.85546875" style="62" customWidth="1"/>
    <col min="9203" max="9203" width="8.42578125" style="62" customWidth="1"/>
    <col min="9204" max="9204" width="64.7109375" style="62" customWidth="1"/>
    <col min="9205" max="9206" width="8" style="62" customWidth="1"/>
    <col min="9207" max="9207" width="9.42578125" style="62" customWidth="1"/>
    <col min="9208" max="9208" width="9.85546875" style="62" customWidth="1"/>
    <col min="9209" max="9209" width="12.85546875" style="62" customWidth="1"/>
    <col min="9210" max="9457" width="8.85546875" style="62"/>
    <col min="9458" max="9458" width="5.85546875" style="62" customWidth="1"/>
    <col min="9459" max="9459" width="8.42578125" style="62" customWidth="1"/>
    <col min="9460" max="9460" width="64.7109375" style="62" customWidth="1"/>
    <col min="9461" max="9462" width="8" style="62" customWidth="1"/>
    <col min="9463" max="9463" width="9.42578125" style="62" customWidth="1"/>
    <col min="9464" max="9464" width="9.85546875" style="62" customWidth="1"/>
    <col min="9465" max="9465" width="12.85546875" style="62" customWidth="1"/>
    <col min="9466" max="9713" width="8.85546875" style="62"/>
    <col min="9714" max="9714" width="5.85546875" style="62" customWidth="1"/>
    <col min="9715" max="9715" width="8.42578125" style="62" customWidth="1"/>
    <col min="9716" max="9716" width="64.7109375" style="62" customWidth="1"/>
    <col min="9717" max="9718" width="8" style="62" customWidth="1"/>
    <col min="9719" max="9719" width="9.42578125" style="62" customWidth="1"/>
    <col min="9720" max="9720" width="9.85546875" style="62" customWidth="1"/>
    <col min="9721" max="9721" width="12.85546875" style="62" customWidth="1"/>
    <col min="9722" max="9969" width="8.85546875" style="62"/>
    <col min="9970" max="9970" width="5.85546875" style="62" customWidth="1"/>
    <col min="9971" max="9971" width="8.42578125" style="62" customWidth="1"/>
    <col min="9972" max="9972" width="64.7109375" style="62" customWidth="1"/>
    <col min="9973" max="9974" width="8" style="62" customWidth="1"/>
    <col min="9975" max="9975" width="9.42578125" style="62" customWidth="1"/>
    <col min="9976" max="9976" width="9.85546875" style="62" customWidth="1"/>
    <col min="9977" max="9977" width="12.85546875" style="62" customWidth="1"/>
    <col min="9978" max="10225" width="8.85546875" style="62"/>
    <col min="10226" max="10226" width="5.85546875" style="62" customWidth="1"/>
    <col min="10227" max="10227" width="8.42578125" style="62" customWidth="1"/>
    <col min="10228" max="10228" width="64.7109375" style="62" customWidth="1"/>
    <col min="10229" max="10230" width="8" style="62" customWidth="1"/>
    <col min="10231" max="10231" width="9.42578125" style="62" customWidth="1"/>
    <col min="10232" max="10232" width="9.85546875" style="62" customWidth="1"/>
    <col min="10233" max="10233" width="12.85546875" style="62" customWidth="1"/>
    <col min="10234" max="10481" width="8.85546875" style="62"/>
    <col min="10482" max="10482" width="5.85546875" style="62" customWidth="1"/>
    <col min="10483" max="10483" width="8.42578125" style="62" customWidth="1"/>
    <col min="10484" max="10484" width="64.7109375" style="62" customWidth="1"/>
    <col min="10485" max="10486" width="8" style="62" customWidth="1"/>
    <col min="10487" max="10487" width="9.42578125" style="62" customWidth="1"/>
    <col min="10488" max="10488" width="9.85546875" style="62" customWidth="1"/>
    <col min="10489" max="10489" width="12.85546875" style="62" customWidth="1"/>
    <col min="10490" max="10737" width="8.85546875" style="62"/>
    <col min="10738" max="10738" width="5.85546875" style="62" customWidth="1"/>
    <col min="10739" max="10739" width="8.42578125" style="62" customWidth="1"/>
    <col min="10740" max="10740" width="64.7109375" style="62" customWidth="1"/>
    <col min="10741" max="10742" width="8" style="62" customWidth="1"/>
    <col min="10743" max="10743" width="9.42578125" style="62" customWidth="1"/>
    <col min="10744" max="10744" width="9.85546875" style="62" customWidth="1"/>
    <col min="10745" max="10745" width="12.85546875" style="62" customWidth="1"/>
    <col min="10746" max="10993" width="8.85546875" style="62"/>
    <col min="10994" max="10994" width="5.85546875" style="62" customWidth="1"/>
    <col min="10995" max="10995" width="8.42578125" style="62" customWidth="1"/>
    <col min="10996" max="10996" width="64.7109375" style="62" customWidth="1"/>
    <col min="10997" max="10998" width="8" style="62" customWidth="1"/>
    <col min="10999" max="10999" width="9.42578125" style="62" customWidth="1"/>
    <col min="11000" max="11000" width="9.85546875" style="62" customWidth="1"/>
    <col min="11001" max="11001" width="12.85546875" style="62" customWidth="1"/>
    <col min="11002" max="11249" width="8.85546875" style="62"/>
    <col min="11250" max="11250" width="5.85546875" style="62" customWidth="1"/>
    <col min="11251" max="11251" width="8.42578125" style="62" customWidth="1"/>
    <col min="11252" max="11252" width="64.7109375" style="62" customWidth="1"/>
    <col min="11253" max="11254" width="8" style="62" customWidth="1"/>
    <col min="11255" max="11255" width="9.42578125" style="62" customWidth="1"/>
    <col min="11256" max="11256" width="9.85546875" style="62" customWidth="1"/>
    <col min="11257" max="11257" width="12.85546875" style="62" customWidth="1"/>
    <col min="11258" max="11505" width="8.85546875" style="62"/>
    <col min="11506" max="11506" width="5.85546875" style="62" customWidth="1"/>
    <col min="11507" max="11507" width="8.42578125" style="62" customWidth="1"/>
    <col min="11508" max="11508" width="64.7109375" style="62" customWidth="1"/>
    <col min="11509" max="11510" width="8" style="62" customWidth="1"/>
    <col min="11511" max="11511" width="9.42578125" style="62" customWidth="1"/>
    <col min="11512" max="11512" width="9.85546875" style="62" customWidth="1"/>
    <col min="11513" max="11513" width="12.85546875" style="62" customWidth="1"/>
    <col min="11514" max="11761" width="8.85546875" style="62"/>
    <col min="11762" max="11762" width="5.85546875" style="62" customWidth="1"/>
    <col min="11763" max="11763" width="8.42578125" style="62" customWidth="1"/>
    <col min="11764" max="11764" width="64.7109375" style="62" customWidth="1"/>
    <col min="11765" max="11766" width="8" style="62" customWidth="1"/>
    <col min="11767" max="11767" width="9.42578125" style="62" customWidth="1"/>
    <col min="11768" max="11768" width="9.85546875" style="62" customWidth="1"/>
    <col min="11769" max="11769" width="12.85546875" style="62" customWidth="1"/>
    <col min="11770" max="12017" width="8.85546875" style="62"/>
    <col min="12018" max="12018" width="5.85546875" style="62" customWidth="1"/>
    <col min="12019" max="12019" width="8.42578125" style="62" customWidth="1"/>
    <col min="12020" max="12020" width="64.7109375" style="62" customWidth="1"/>
    <col min="12021" max="12022" width="8" style="62" customWidth="1"/>
    <col min="12023" max="12023" width="9.42578125" style="62" customWidth="1"/>
    <col min="12024" max="12024" width="9.85546875" style="62" customWidth="1"/>
    <col min="12025" max="12025" width="12.85546875" style="62" customWidth="1"/>
    <col min="12026" max="12273" width="8.85546875" style="62"/>
    <col min="12274" max="12274" width="5.85546875" style="62" customWidth="1"/>
    <col min="12275" max="12275" width="8.42578125" style="62" customWidth="1"/>
    <col min="12276" max="12276" width="64.7109375" style="62" customWidth="1"/>
    <col min="12277" max="12278" width="8" style="62" customWidth="1"/>
    <col min="12279" max="12279" width="9.42578125" style="62" customWidth="1"/>
    <col min="12280" max="12280" width="9.85546875" style="62" customWidth="1"/>
    <col min="12281" max="12281" width="12.85546875" style="62" customWidth="1"/>
    <col min="12282" max="12529" width="8.85546875" style="62"/>
    <col min="12530" max="12530" width="5.85546875" style="62" customWidth="1"/>
    <col min="12531" max="12531" width="8.42578125" style="62" customWidth="1"/>
    <col min="12532" max="12532" width="64.7109375" style="62" customWidth="1"/>
    <col min="12533" max="12534" width="8" style="62" customWidth="1"/>
    <col min="12535" max="12535" width="9.42578125" style="62" customWidth="1"/>
    <col min="12536" max="12536" width="9.85546875" style="62" customWidth="1"/>
    <col min="12537" max="12537" width="12.85546875" style="62" customWidth="1"/>
    <col min="12538" max="12785" width="8.85546875" style="62"/>
    <col min="12786" max="12786" width="5.85546875" style="62" customWidth="1"/>
    <col min="12787" max="12787" width="8.42578125" style="62" customWidth="1"/>
    <col min="12788" max="12788" width="64.7109375" style="62" customWidth="1"/>
    <col min="12789" max="12790" width="8" style="62" customWidth="1"/>
    <col min="12791" max="12791" width="9.42578125" style="62" customWidth="1"/>
    <col min="12792" max="12792" width="9.85546875" style="62" customWidth="1"/>
    <col min="12793" max="12793" width="12.85546875" style="62" customWidth="1"/>
    <col min="12794" max="13041" width="8.85546875" style="62"/>
    <col min="13042" max="13042" width="5.85546875" style="62" customWidth="1"/>
    <col min="13043" max="13043" width="8.42578125" style="62" customWidth="1"/>
    <col min="13044" max="13044" width="64.7109375" style="62" customWidth="1"/>
    <col min="13045" max="13046" width="8" style="62" customWidth="1"/>
    <col min="13047" max="13047" width="9.42578125" style="62" customWidth="1"/>
    <col min="13048" max="13048" width="9.85546875" style="62" customWidth="1"/>
    <col min="13049" max="13049" width="12.85546875" style="62" customWidth="1"/>
    <col min="13050" max="13297" width="8.85546875" style="62"/>
    <col min="13298" max="13298" width="5.85546875" style="62" customWidth="1"/>
    <col min="13299" max="13299" width="8.42578125" style="62" customWidth="1"/>
    <col min="13300" max="13300" width="64.7109375" style="62" customWidth="1"/>
    <col min="13301" max="13302" width="8" style="62" customWidth="1"/>
    <col min="13303" max="13303" width="9.42578125" style="62" customWidth="1"/>
    <col min="13304" max="13304" width="9.85546875" style="62" customWidth="1"/>
    <col min="13305" max="13305" width="12.85546875" style="62" customWidth="1"/>
    <col min="13306" max="13553" width="8.85546875" style="62"/>
    <col min="13554" max="13554" width="5.85546875" style="62" customWidth="1"/>
    <col min="13555" max="13555" width="8.42578125" style="62" customWidth="1"/>
    <col min="13556" max="13556" width="64.7109375" style="62" customWidth="1"/>
    <col min="13557" max="13558" width="8" style="62" customWidth="1"/>
    <col min="13559" max="13559" width="9.42578125" style="62" customWidth="1"/>
    <col min="13560" max="13560" width="9.85546875" style="62" customWidth="1"/>
    <col min="13561" max="13561" width="12.85546875" style="62" customWidth="1"/>
    <col min="13562" max="13809" width="8.85546875" style="62"/>
    <col min="13810" max="13810" width="5.85546875" style="62" customWidth="1"/>
    <col min="13811" max="13811" width="8.42578125" style="62" customWidth="1"/>
    <col min="13812" max="13812" width="64.7109375" style="62" customWidth="1"/>
    <col min="13813" max="13814" width="8" style="62" customWidth="1"/>
    <col min="13815" max="13815" width="9.42578125" style="62" customWidth="1"/>
    <col min="13816" max="13816" width="9.85546875" style="62" customWidth="1"/>
    <col min="13817" max="13817" width="12.85546875" style="62" customWidth="1"/>
    <col min="13818" max="14065" width="8.85546875" style="62"/>
    <col min="14066" max="14066" width="5.85546875" style="62" customWidth="1"/>
    <col min="14067" max="14067" width="8.42578125" style="62" customWidth="1"/>
    <col min="14068" max="14068" width="64.7109375" style="62" customWidth="1"/>
    <col min="14069" max="14070" width="8" style="62" customWidth="1"/>
    <col min="14071" max="14071" width="9.42578125" style="62" customWidth="1"/>
    <col min="14072" max="14072" width="9.85546875" style="62" customWidth="1"/>
    <col min="14073" max="14073" width="12.85546875" style="62" customWidth="1"/>
    <col min="14074" max="14321" width="8.85546875" style="62"/>
    <col min="14322" max="14322" width="5.85546875" style="62" customWidth="1"/>
    <col min="14323" max="14323" width="8.42578125" style="62" customWidth="1"/>
    <col min="14324" max="14324" width="64.7109375" style="62" customWidth="1"/>
    <col min="14325" max="14326" width="8" style="62" customWidth="1"/>
    <col min="14327" max="14327" width="9.42578125" style="62" customWidth="1"/>
    <col min="14328" max="14328" width="9.85546875" style="62" customWidth="1"/>
    <col min="14329" max="14329" width="12.85546875" style="62" customWidth="1"/>
    <col min="14330" max="14577" width="8.85546875" style="62"/>
    <col min="14578" max="14578" width="5.85546875" style="62" customWidth="1"/>
    <col min="14579" max="14579" width="8.42578125" style="62" customWidth="1"/>
    <col min="14580" max="14580" width="64.7109375" style="62" customWidth="1"/>
    <col min="14581" max="14582" width="8" style="62" customWidth="1"/>
    <col min="14583" max="14583" width="9.42578125" style="62" customWidth="1"/>
    <col min="14584" max="14584" width="9.85546875" style="62" customWidth="1"/>
    <col min="14585" max="14585" width="12.85546875" style="62" customWidth="1"/>
    <col min="14586" max="14833" width="8.85546875" style="62"/>
    <col min="14834" max="14834" width="5.85546875" style="62" customWidth="1"/>
    <col min="14835" max="14835" width="8.42578125" style="62" customWidth="1"/>
    <col min="14836" max="14836" width="64.7109375" style="62" customWidth="1"/>
    <col min="14837" max="14838" width="8" style="62" customWidth="1"/>
    <col min="14839" max="14839" width="9.42578125" style="62" customWidth="1"/>
    <col min="14840" max="14840" width="9.85546875" style="62" customWidth="1"/>
    <col min="14841" max="14841" width="12.85546875" style="62" customWidth="1"/>
    <col min="14842" max="15089" width="8.85546875" style="62"/>
    <col min="15090" max="15090" width="5.85546875" style="62" customWidth="1"/>
    <col min="15091" max="15091" width="8.42578125" style="62" customWidth="1"/>
    <col min="15092" max="15092" width="64.7109375" style="62" customWidth="1"/>
    <col min="15093" max="15094" width="8" style="62" customWidth="1"/>
    <col min="15095" max="15095" width="9.42578125" style="62" customWidth="1"/>
    <col min="15096" max="15096" width="9.85546875" style="62" customWidth="1"/>
    <col min="15097" max="15097" width="12.85546875" style="62" customWidth="1"/>
    <col min="15098" max="15345" width="8.85546875" style="62"/>
    <col min="15346" max="15346" width="5.85546875" style="62" customWidth="1"/>
    <col min="15347" max="15347" width="8.42578125" style="62" customWidth="1"/>
    <col min="15348" max="15348" width="64.7109375" style="62" customWidth="1"/>
    <col min="15349" max="15350" width="8" style="62" customWidth="1"/>
    <col min="15351" max="15351" width="9.42578125" style="62" customWidth="1"/>
    <col min="15352" max="15352" width="9.85546875" style="62" customWidth="1"/>
    <col min="15353" max="15353" width="12.85546875" style="62" customWidth="1"/>
    <col min="15354" max="15601" width="8.85546875" style="62"/>
    <col min="15602" max="15602" width="5.85546875" style="62" customWidth="1"/>
    <col min="15603" max="15603" width="8.42578125" style="62" customWidth="1"/>
    <col min="15604" max="15604" width="64.7109375" style="62" customWidth="1"/>
    <col min="15605" max="15606" width="8" style="62" customWidth="1"/>
    <col min="15607" max="15607" width="9.42578125" style="62" customWidth="1"/>
    <col min="15608" max="15608" width="9.85546875" style="62" customWidth="1"/>
    <col min="15609" max="15609" width="12.85546875" style="62" customWidth="1"/>
    <col min="15610" max="15857" width="8.85546875" style="62"/>
    <col min="15858" max="15858" width="5.85546875" style="62" customWidth="1"/>
    <col min="15859" max="15859" width="8.42578125" style="62" customWidth="1"/>
    <col min="15860" max="15860" width="64.7109375" style="62" customWidth="1"/>
    <col min="15861" max="15862" width="8" style="62" customWidth="1"/>
    <col min="15863" max="15863" width="9.42578125" style="62" customWidth="1"/>
    <col min="15864" max="15864" width="9.85546875" style="62" customWidth="1"/>
    <col min="15865" max="15865" width="12.85546875" style="62" customWidth="1"/>
    <col min="15866" max="16113" width="8.85546875" style="62"/>
    <col min="16114" max="16114" width="5.85546875" style="62" customWidth="1"/>
    <col min="16115" max="16115" width="8.42578125" style="62" customWidth="1"/>
    <col min="16116" max="16116" width="64.7109375" style="62" customWidth="1"/>
    <col min="16117" max="16118" width="8" style="62" customWidth="1"/>
    <col min="16119" max="16119" width="9.42578125" style="62" customWidth="1"/>
    <col min="16120" max="16120" width="9.85546875" style="62" customWidth="1"/>
    <col min="16121" max="16121" width="12.85546875" style="62" customWidth="1"/>
    <col min="16122" max="16381" width="8.85546875" style="62"/>
    <col min="16382" max="16384" width="8.85546875" style="62" customWidth="1"/>
  </cols>
  <sheetData>
    <row r="1" spans="1:12" s="49" customFormat="1" x14ac:dyDescent="0.25">
      <c r="A1" s="303" t="s">
        <v>0</v>
      </c>
      <c r="B1" s="303"/>
      <c r="C1" s="303"/>
      <c r="D1" s="303"/>
      <c r="E1" s="303"/>
      <c r="F1" s="303"/>
      <c r="G1" s="303"/>
      <c r="H1" s="303"/>
      <c r="I1" s="303"/>
      <c r="J1" s="303"/>
      <c r="K1" s="303"/>
      <c r="L1" s="303"/>
    </row>
    <row r="2" spans="1:12" s="49" customFormat="1" x14ac:dyDescent="0.25">
      <c r="A2" s="303" t="s">
        <v>1</v>
      </c>
      <c r="B2" s="303"/>
      <c r="C2" s="303"/>
      <c r="D2" s="303"/>
      <c r="E2" s="303"/>
      <c r="F2" s="303"/>
      <c r="G2" s="303"/>
      <c r="H2" s="303"/>
      <c r="I2" s="303"/>
      <c r="J2" s="303"/>
      <c r="K2" s="303"/>
      <c r="L2" s="303"/>
    </row>
    <row r="3" spans="1:12" s="50" customFormat="1" x14ac:dyDescent="0.25">
      <c r="A3" s="304" t="s">
        <v>1</v>
      </c>
      <c r="B3" s="305"/>
      <c r="C3" s="305"/>
      <c r="D3" s="305"/>
      <c r="E3" s="305"/>
      <c r="F3" s="305"/>
      <c r="G3" s="305"/>
      <c r="H3" s="305"/>
      <c r="I3" s="305"/>
      <c r="J3" s="305"/>
      <c r="K3" s="305"/>
      <c r="L3" s="306"/>
    </row>
    <row r="4" spans="1:12" s="50" customFormat="1" x14ac:dyDescent="0.25">
      <c r="A4" s="307" t="str">
        <f>Basic!B1</f>
        <v>Construction of 765/400/220 kV AIS Extension Package - Substation Package: SS-02 (i) 02 nos. of 765 kV line bays at 765/400/220 kV Vataman  for termination of Saurashtra - Vataman 765kV D/C line of InSTS (2 nos. bays including associated tie bays).</v>
      </c>
      <c r="B4" s="308"/>
      <c r="C4" s="308"/>
      <c r="D4" s="308"/>
      <c r="E4" s="308"/>
      <c r="F4" s="308"/>
      <c r="G4" s="308"/>
      <c r="H4" s="308"/>
      <c r="I4" s="308"/>
      <c r="J4" s="308"/>
      <c r="K4" s="308"/>
      <c r="L4" s="309"/>
    </row>
    <row r="5" spans="1:12" s="50" customFormat="1" ht="21" customHeight="1" x14ac:dyDescent="0.25">
      <c r="A5" s="310" t="s">
        <v>289</v>
      </c>
      <c r="B5" s="311"/>
      <c r="C5" s="311"/>
      <c r="D5" s="311"/>
      <c r="E5" s="311"/>
      <c r="F5" s="311"/>
      <c r="G5" s="311"/>
      <c r="H5" s="311"/>
      <c r="I5" s="311"/>
      <c r="J5" s="311"/>
      <c r="K5" s="311"/>
      <c r="L5" s="312"/>
    </row>
    <row r="6" spans="1:12" s="70" customFormat="1" x14ac:dyDescent="0.25">
      <c r="A6" s="67" t="s">
        <v>2</v>
      </c>
      <c r="B6" s="67"/>
      <c r="C6" s="67"/>
      <c r="D6" s="67"/>
      <c r="E6" s="295"/>
      <c r="F6" s="296"/>
      <c r="G6" s="296"/>
      <c r="H6" s="296"/>
      <c r="I6" s="296"/>
      <c r="J6" s="297" t="s">
        <v>3</v>
      </c>
      <c r="K6" s="298"/>
      <c r="L6" s="299"/>
    </row>
    <row r="7" spans="1:12" s="70" customFormat="1" x14ac:dyDescent="0.25">
      <c r="A7" s="313" t="e">
        <f>#REF!</f>
        <v>#REF!</v>
      </c>
      <c r="B7" s="313"/>
      <c r="C7" s="313"/>
      <c r="D7" s="313"/>
      <c r="E7" s="295"/>
      <c r="F7" s="296"/>
      <c r="G7" s="296"/>
      <c r="H7" s="296"/>
      <c r="I7" s="296"/>
      <c r="J7" s="297" t="s">
        <v>4</v>
      </c>
      <c r="K7" s="298"/>
      <c r="L7" s="299"/>
    </row>
    <row r="8" spans="1:12" s="70" customFormat="1" x14ac:dyDescent="0.25">
      <c r="A8" s="313" t="s">
        <v>5</v>
      </c>
      <c r="B8" s="313"/>
      <c r="C8" s="313"/>
      <c r="D8" s="314"/>
      <c r="E8" s="295"/>
      <c r="F8" s="296"/>
      <c r="G8" s="296"/>
      <c r="H8" s="296"/>
      <c r="I8" s="296"/>
      <c r="J8" s="297" t="s">
        <v>6</v>
      </c>
      <c r="K8" s="298"/>
      <c r="L8" s="299"/>
    </row>
    <row r="9" spans="1:12" s="70" customFormat="1" x14ac:dyDescent="0.25">
      <c r="A9" s="54"/>
      <c r="B9" s="54"/>
      <c r="C9" s="54"/>
      <c r="D9" s="54"/>
      <c r="E9" s="295"/>
      <c r="F9" s="296"/>
      <c r="G9" s="296"/>
      <c r="H9" s="296"/>
      <c r="I9" s="296"/>
      <c r="J9" s="297" t="s">
        <v>7</v>
      </c>
      <c r="K9" s="298"/>
      <c r="L9" s="299"/>
    </row>
    <row r="10" spans="1:12" s="70" customFormat="1" x14ac:dyDescent="0.25">
      <c r="A10" s="54"/>
      <c r="B10" s="54"/>
      <c r="C10" s="54"/>
      <c r="D10" s="54"/>
      <c r="E10" s="295"/>
      <c r="F10" s="296"/>
      <c r="G10" s="296"/>
      <c r="H10" s="296"/>
      <c r="I10" s="296"/>
      <c r="J10" s="297" t="s">
        <v>8</v>
      </c>
      <c r="K10" s="298"/>
      <c r="L10" s="299"/>
    </row>
    <row r="11" spans="1:12" s="60" customFormat="1" ht="76.5" x14ac:dyDescent="0.25">
      <c r="A11" s="56" t="s">
        <v>71</v>
      </c>
      <c r="B11" s="56" t="s">
        <v>133</v>
      </c>
      <c r="C11" s="56" t="s">
        <v>279</v>
      </c>
      <c r="D11" s="52" t="s">
        <v>14</v>
      </c>
      <c r="E11" s="57" t="s">
        <v>13</v>
      </c>
      <c r="F11" s="53" t="s">
        <v>72</v>
      </c>
      <c r="G11" s="177" t="s">
        <v>237</v>
      </c>
      <c r="H11" s="51" t="s">
        <v>16</v>
      </c>
      <c r="I11" s="51" t="s">
        <v>17</v>
      </c>
      <c r="J11" s="51" t="s">
        <v>18</v>
      </c>
      <c r="K11" s="58" t="s">
        <v>19</v>
      </c>
      <c r="L11" s="59" t="s">
        <v>20</v>
      </c>
    </row>
    <row r="12" spans="1:12" s="60" customFormat="1" x14ac:dyDescent="0.25">
      <c r="A12" s="56">
        <v>1</v>
      </c>
      <c r="B12" s="56">
        <v>2</v>
      </c>
      <c r="C12" s="56">
        <v>3</v>
      </c>
      <c r="D12" s="52">
        <v>4</v>
      </c>
      <c r="E12" s="57">
        <v>5</v>
      </c>
      <c r="F12" s="53">
        <v>6</v>
      </c>
      <c r="G12" s="177">
        <v>7</v>
      </c>
      <c r="H12" s="51">
        <v>8</v>
      </c>
      <c r="I12" s="51">
        <v>9</v>
      </c>
      <c r="J12" s="51">
        <v>10</v>
      </c>
      <c r="K12" s="58">
        <v>11</v>
      </c>
      <c r="L12" s="59">
        <v>12</v>
      </c>
    </row>
    <row r="13" spans="1:12" ht="31.5" x14ac:dyDescent="0.25">
      <c r="A13" s="47">
        <v>1</v>
      </c>
      <c r="B13" s="212" t="s">
        <v>301</v>
      </c>
      <c r="C13" s="212">
        <v>100000143</v>
      </c>
      <c r="D13" s="212">
        <v>998736</v>
      </c>
      <c r="E13" s="61">
        <v>0.18</v>
      </c>
      <c r="F13" s="63"/>
      <c r="G13" s="212" t="s">
        <v>318</v>
      </c>
      <c r="H13" s="212" t="s">
        <v>167</v>
      </c>
      <c r="I13" s="212">
        <v>12</v>
      </c>
      <c r="J13" s="211"/>
      <c r="K13" s="44">
        <f t="shared" ref="K13:K44" si="0">J13*I13</f>
        <v>0</v>
      </c>
      <c r="L13" s="44">
        <f t="shared" ref="L13:L44" si="1">IF(ISBLANK(F13),E13*K13,F13*K13)</f>
        <v>0</v>
      </c>
    </row>
    <row r="14" spans="1:12" ht="31.5" x14ac:dyDescent="0.25">
      <c r="A14" s="47">
        <v>2</v>
      </c>
      <c r="B14" s="212" t="s">
        <v>301</v>
      </c>
      <c r="C14" s="212">
        <v>100000146</v>
      </c>
      <c r="D14" s="212">
        <v>998736</v>
      </c>
      <c r="E14" s="61">
        <v>0.18</v>
      </c>
      <c r="F14" s="63"/>
      <c r="G14" s="212" t="s">
        <v>319</v>
      </c>
      <c r="H14" s="212" t="s">
        <v>167</v>
      </c>
      <c r="I14" s="212">
        <v>6</v>
      </c>
      <c r="J14" s="211"/>
      <c r="K14" s="44">
        <f t="shared" si="0"/>
        <v>0</v>
      </c>
      <c r="L14" s="44">
        <f t="shared" si="1"/>
        <v>0</v>
      </c>
    </row>
    <row r="15" spans="1:12" ht="31.5" x14ac:dyDescent="0.25">
      <c r="A15" s="47">
        <v>3</v>
      </c>
      <c r="B15" s="212" t="s">
        <v>301</v>
      </c>
      <c r="C15" s="212">
        <v>100000171</v>
      </c>
      <c r="D15" s="212">
        <v>998736</v>
      </c>
      <c r="E15" s="61">
        <v>0.18</v>
      </c>
      <c r="F15" s="63"/>
      <c r="G15" s="212" t="s">
        <v>353</v>
      </c>
      <c r="H15" s="212" t="s">
        <v>167</v>
      </c>
      <c r="I15" s="212">
        <v>8</v>
      </c>
      <c r="J15" s="211"/>
      <c r="K15" s="44">
        <f t="shared" si="0"/>
        <v>0</v>
      </c>
      <c r="L15" s="44">
        <f t="shared" si="1"/>
        <v>0</v>
      </c>
    </row>
    <row r="16" spans="1:12" ht="31.5" x14ac:dyDescent="0.25">
      <c r="A16" s="47">
        <v>4</v>
      </c>
      <c r="B16" s="212" t="s">
        <v>301</v>
      </c>
      <c r="C16" s="212">
        <v>100000172</v>
      </c>
      <c r="D16" s="212">
        <v>998736</v>
      </c>
      <c r="E16" s="61">
        <v>0.18</v>
      </c>
      <c r="F16" s="63"/>
      <c r="G16" s="212" t="s">
        <v>354</v>
      </c>
      <c r="H16" s="212" t="s">
        <v>167</v>
      </c>
      <c r="I16" s="212">
        <v>2</v>
      </c>
      <c r="J16" s="211"/>
      <c r="K16" s="44">
        <f t="shared" si="0"/>
        <v>0</v>
      </c>
      <c r="L16" s="44">
        <f t="shared" si="1"/>
        <v>0</v>
      </c>
    </row>
    <row r="17" spans="1:12" ht="31.5" x14ac:dyDescent="0.25">
      <c r="A17" s="47">
        <v>5</v>
      </c>
      <c r="B17" s="212" t="s">
        <v>301</v>
      </c>
      <c r="C17" s="212">
        <v>100000183</v>
      </c>
      <c r="D17" s="212">
        <v>998736</v>
      </c>
      <c r="E17" s="61">
        <v>0.18</v>
      </c>
      <c r="F17" s="63"/>
      <c r="G17" s="212" t="s">
        <v>322</v>
      </c>
      <c r="H17" s="212" t="s">
        <v>167</v>
      </c>
      <c r="I17" s="212">
        <v>6</v>
      </c>
      <c r="J17" s="211"/>
      <c r="K17" s="44">
        <f t="shared" si="0"/>
        <v>0</v>
      </c>
      <c r="L17" s="44">
        <f t="shared" si="1"/>
        <v>0</v>
      </c>
    </row>
    <row r="18" spans="1:12" ht="31.5" x14ac:dyDescent="0.25">
      <c r="A18" s="47">
        <v>6</v>
      </c>
      <c r="B18" s="212" t="s">
        <v>301</v>
      </c>
      <c r="C18" s="212">
        <v>100000194</v>
      </c>
      <c r="D18" s="212">
        <v>998736</v>
      </c>
      <c r="E18" s="61">
        <v>0.18</v>
      </c>
      <c r="F18" s="63"/>
      <c r="G18" s="212" t="s">
        <v>355</v>
      </c>
      <c r="H18" s="212" t="s">
        <v>168</v>
      </c>
      <c r="I18" s="212">
        <v>8</v>
      </c>
      <c r="J18" s="211"/>
      <c r="K18" s="44">
        <f t="shared" si="0"/>
        <v>0</v>
      </c>
      <c r="L18" s="44">
        <f t="shared" si="1"/>
        <v>0</v>
      </c>
    </row>
    <row r="19" spans="1:12" ht="31.5" x14ac:dyDescent="0.25">
      <c r="A19" s="47">
        <v>7</v>
      </c>
      <c r="B19" s="212" t="s">
        <v>301</v>
      </c>
      <c r="C19" s="212">
        <v>100000882</v>
      </c>
      <c r="D19" s="212">
        <v>998734</v>
      </c>
      <c r="E19" s="61">
        <v>0.18</v>
      </c>
      <c r="F19" s="63"/>
      <c r="G19" s="212" t="s">
        <v>325</v>
      </c>
      <c r="H19" s="212" t="s">
        <v>167</v>
      </c>
      <c r="I19" s="212">
        <v>12</v>
      </c>
      <c r="J19" s="211"/>
      <c r="K19" s="44">
        <f t="shared" si="0"/>
        <v>0</v>
      </c>
      <c r="L19" s="44">
        <f t="shared" si="1"/>
        <v>0</v>
      </c>
    </row>
    <row r="20" spans="1:12" ht="31.5" x14ac:dyDescent="0.25">
      <c r="A20" s="47">
        <v>8</v>
      </c>
      <c r="B20" s="212" t="s">
        <v>301</v>
      </c>
      <c r="C20" s="212">
        <v>100000881</v>
      </c>
      <c r="D20" s="212">
        <v>998734</v>
      </c>
      <c r="E20" s="61">
        <v>0.18</v>
      </c>
      <c r="F20" s="63"/>
      <c r="G20" s="212" t="s">
        <v>324</v>
      </c>
      <c r="H20" s="212" t="s">
        <v>167</v>
      </c>
      <c r="I20" s="212">
        <v>4</v>
      </c>
      <c r="J20" s="211"/>
      <c r="K20" s="44">
        <f t="shared" si="0"/>
        <v>0</v>
      </c>
      <c r="L20" s="44">
        <f t="shared" si="1"/>
        <v>0</v>
      </c>
    </row>
    <row r="21" spans="1:12" ht="31.5" x14ac:dyDescent="0.25">
      <c r="A21" s="47">
        <v>9</v>
      </c>
      <c r="B21" s="212" t="s">
        <v>301</v>
      </c>
      <c r="C21" s="212">
        <v>100000133</v>
      </c>
      <c r="D21" s="212">
        <v>998736</v>
      </c>
      <c r="E21" s="61">
        <v>0.18</v>
      </c>
      <c r="F21" s="63"/>
      <c r="G21" s="212" t="s">
        <v>317</v>
      </c>
      <c r="H21" s="212" t="s">
        <v>167</v>
      </c>
      <c r="I21" s="212">
        <v>4</v>
      </c>
      <c r="J21" s="211"/>
      <c r="K21" s="44">
        <f t="shared" si="0"/>
        <v>0</v>
      </c>
      <c r="L21" s="44">
        <f t="shared" si="1"/>
        <v>0</v>
      </c>
    </row>
    <row r="22" spans="1:12" ht="47.25" x14ac:dyDescent="0.25">
      <c r="A22" s="47">
        <v>10</v>
      </c>
      <c r="B22" s="212" t="s">
        <v>302</v>
      </c>
      <c r="C22" s="212">
        <v>100000190</v>
      </c>
      <c r="D22" s="212">
        <v>998731</v>
      </c>
      <c r="E22" s="61">
        <v>0.18</v>
      </c>
      <c r="F22" s="63"/>
      <c r="G22" s="212" t="s">
        <v>356</v>
      </c>
      <c r="H22" s="212" t="s">
        <v>168</v>
      </c>
      <c r="I22" s="212">
        <v>2</v>
      </c>
      <c r="J22" s="211"/>
      <c r="K22" s="44">
        <f t="shared" si="0"/>
        <v>0</v>
      </c>
      <c r="L22" s="44">
        <f t="shared" si="1"/>
        <v>0</v>
      </c>
    </row>
    <row r="23" spans="1:12" ht="47.25" x14ac:dyDescent="0.25">
      <c r="A23" s="47">
        <v>11</v>
      </c>
      <c r="B23" s="212" t="s">
        <v>302</v>
      </c>
      <c r="C23" s="212">
        <v>100000184</v>
      </c>
      <c r="D23" s="212">
        <v>998731</v>
      </c>
      <c r="E23" s="61">
        <v>0.18</v>
      </c>
      <c r="F23" s="63"/>
      <c r="G23" s="212" t="s">
        <v>357</v>
      </c>
      <c r="H23" s="212" t="s">
        <v>168</v>
      </c>
      <c r="I23" s="212">
        <v>2</v>
      </c>
      <c r="J23" s="211"/>
      <c r="K23" s="44">
        <f t="shared" si="0"/>
        <v>0</v>
      </c>
      <c r="L23" s="44">
        <f t="shared" si="1"/>
        <v>0</v>
      </c>
    </row>
    <row r="24" spans="1:12" ht="47.25" x14ac:dyDescent="0.25">
      <c r="A24" s="47">
        <v>12</v>
      </c>
      <c r="B24" s="212" t="s">
        <v>302</v>
      </c>
      <c r="C24" s="212">
        <v>100000192</v>
      </c>
      <c r="D24" s="212">
        <v>998731</v>
      </c>
      <c r="E24" s="61">
        <v>0.18</v>
      </c>
      <c r="F24" s="63"/>
      <c r="G24" s="212" t="s">
        <v>358</v>
      </c>
      <c r="H24" s="212" t="s">
        <v>168</v>
      </c>
      <c r="I24" s="212">
        <v>3</v>
      </c>
      <c r="J24" s="211"/>
      <c r="K24" s="44">
        <f t="shared" si="0"/>
        <v>0</v>
      </c>
      <c r="L24" s="44">
        <f t="shared" si="1"/>
        <v>0</v>
      </c>
    </row>
    <row r="25" spans="1:12" ht="15.75" x14ac:dyDescent="0.25">
      <c r="A25" s="47">
        <v>13</v>
      </c>
      <c r="B25" s="212" t="s">
        <v>303</v>
      </c>
      <c r="C25" s="212">
        <v>100003103</v>
      </c>
      <c r="D25" s="212">
        <v>998731</v>
      </c>
      <c r="E25" s="61">
        <v>0.18</v>
      </c>
      <c r="F25" s="63"/>
      <c r="G25" s="212" t="s">
        <v>239</v>
      </c>
      <c r="H25" s="212" t="s">
        <v>170</v>
      </c>
      <c r="I25" s="212">
        <v>7</v>
      </c>
      <c r="J25" s="211"/>
      <c r="K25" s="44">
        <f t="shared" si="0"/>
        <v>0</v>
      </c>
      <c r="L25" s="44">
        <f t="shared" si="1"/>
        <v>0</v>
      </c>
    </row>
    <row r="26" spans="1:12" ht="31.5" x14ac:dyDescent="0.25">
      <c r="A26" s="47">
        <v>14</v>
      </c>
      <c r="B26" s="212" t="s">
        <v>304</v>
      </c>
      <c r="C26" s="212">
        <v>100016780</v>
      </c>
      <c r="D26" s="212">
        <v>998736</v>
      </c>
      <c r="E26" s="61">
        <v>0.18</v>
      </c>
      <c r="F26" s="63"/>
      <c r="G26" s="212" t="s">
        <v>359</v>
      </c>
      <c r="H26" s="212" t="s">
        <v>167</v>
      </c>
      <c r="I26" s="212">
        <v>4</v>
      </c>
      <c r="J26" s="211"/>
      <c r="K26" s="44">
        <f t="shared" si="0"/>
        <v>0</v>
      </c>
      <c r="L26" s="44">
        <f t="shared" si="1"/>
        <v>0</v>
      </c>
    </row>
    <row r="27" spans="1:12" ht="31.5" x14ac:dyDescent="0.25">
      <c r="A27" s="47">
        <v>15</v>
      </c>
      <c r="B27" s="212" t="s">
        <v>304</v>
      </c>
      <c r="C27" s="212">
        <v>100000722</v>
      </c>
      <c r="D27" s="212">
        <v>998736</v>
      </c>
      <c r="E27" s="61">
        <v>0.18</v>
      </c>
      <c r="F27" s="63"/>
      <c r="G27" s="212" t="s">
        <v>330</v>
      </c>
      <c r="H27" s="212" t="s">
        <v>167</v>
      </c>
      <c r="I27" s="212">
        <v>2</v>
      </c>
      <c r="J27" s="211"/>
      <c r="K27" s="44">
        <f t="shared" si="0"/>
        <v>0</v>
      </c>
      <c r="L27" s="44">
        <f t="shared" si="1"/>
        <v>0</v>
      </c>
    </row>
    <row r="28" spans="1:12" ht="31.5" x14ac:dyDescent="0.25">
      <c r="A28" s="47">
        <v>16</v>
      </c>
      <c r="B28" s="212" t="s">
        <v>304</v>
      </c>
      <c r="C28" s="212">
        <v>100000727</v>
      </c>
      <c r="D28" s="212">
        <v>998736</v>
      </c>
      <c r="E28" s="61">
        <v>0.18</v>
      </c>
      <c r="F28" s="63"/>
      <c r="G28" s="212" t="s">
        <v>360</v>
      </c>
      <c r="H28" s="212" t="s">
        <v>168</v>
      </c>
      <c r="I28" s="212">
        <v>1</v>
      </c>
      <c r="J28" s="211"/>
      <c r="K28" s="44">
        <f t="shared" si="0"/>
        <v>0</v>
      </c>
      <c r="L28" s="44">
        <f t="shared" si="1"/>
        <v>0</v>
      </c>
    </row>
    <row r="29" spans="1:12" ht="31.5" x14ac:dyDescent="0.25">
      <c r="A29" s="47">
        <v>17</v>
      </c>
      <c r="B29" s="212" t="s">
        <v>348</v>
      </c>
      <c r="C29" s="212">
        <v>100002068</v>
      </c>
      <c r="D29" s="212">
        <v>998736</v>
      </c>
      <c r="E29" s="61">
        <v>0.18</v>
      </c>
      <c r="F29" s="63"/>
      <c r="G29" s="212" t="s">
        <v>361</v>
      </c>
      <c r="H29" s="212" t="s">
        <v>167</v>
      </c>
      <c r="I29" s="212">
        <v>2</v>
      </c>
      <c r="J29" s="211"/>
      <c r="K29" s="44">
        <f t="shared" si="0"/>
        <v>0</v>
      </c>
      <c r="L29" s="44">
        <f t="shared" si="1"/>
        <v>0</v>
      </c>
    </row>
    <row r="30" spans="1:12" ht="31.5" x14ac:dyDescent="0.25">
      <c r="A30" s="47">
        <v>18</v>
      </c>
      <c r="B30" s="212" t="s">
        <v>348</v>
      </c>
      <c r="C30" s="212">
        <v>100002074</v>
      </c>
      <c r="D30" s="212">
        <v>998736</v>
      </c>
      <c r="E30" s="61">
        <v>0.18</v>
      </c>
      <c r="F30" s="63"/>
      <c r="G30" s="212" t="s">
        <v>362</v>
      </c>
      <c r="H30" s="212" t="s">
        <v>167</v>
      </c>
      <c r="I30" s="212">
        <v>2</v>
      </c>
      <c r="J30" s="211"/>
      <c r="K30" s="44">
        <f t="shared" si="0"/>
        <v>0</v>
      </c>
      <c r="L30" s="44">
        <f t="shared" si="1"/>
        <v>0</v>
      </c>
    </row>
    <row r="31" spans="1:12" ht="78.75" x14ac:dyDescent="0.25">
      <c r="A31" s="47">
        <v>19</v>
      </c>
      <c r="B31" s="212" t="s">
        <v>306</v>
      </c>
      <c r="C31" s="212">
        <v>100002500</v>
      </c>
      <c r="D31" s="212">
        <v>998731</v>
      </c>
      <c r="E31" s="61">
        <v>0.18</v>
      </c>
      <c r="F31" s="63"/>
      <c r="G31" s="214" t="s">
        <v>240</v>
      </c>
      <c r="H31" s="212" t="s">
        <v>168</v>
      </c>
      <c r="I31" s="212">
        <v>1</v>
      </c>
      <c r="J31" s="211"/>
      <c r="K31" s="44">
        <f t="shared" si="0"/>
        <v>0</v>
      </c>
      <c r="L31" s="44">
        <f t="shared" si="1"/>
        <v>0</v>
      </c>
    </row>
    <row r="32" spans="1:12" ht="47.25" x14ac:dyDescent="0.25">
      <c r="A32" s="47">
        <v>20</v>
      </c>
      <c r="B32" s="212" t="s">
        <v>307</v>
      </c>
      <c r="C32" s="212">
        <v>100002182</v>
      </c>
      <c r="D32" s="212">
        <v>998736</v>
      </c>
      <c r="E32" s="61">
        <v>0.18</v>
      </c>
      <c r="F32" s="63"/>
      <c r="G32" s="212" t="s">
        <v>334</v>
      </c>
      <c r="H32" s="212" t="s">
        <v>169</v>
      </c>
      <c r="I32" s="212">
        <v>1</v>
      </c>
      <c r="J32" s="211"/>
      <c r="K32" s="44">
        <f t="shared" si="0"/>
        <v>0</v>
      </c>
      <c r="L32" s="44">
        <f t="shared" si="1"/>
        <v>0</v>
      </c>
    </row>
    <row r="33" spans="1:12" ht="47.25" x14ac:dyDescent="0.25">
      <c r="A33" s="47">
        <v>21</v>
      </c>
      <c r="B33" s="212" t="s">
        <v>307</v>
      </c>
      <c r="C33" s="212">
        <v>100002181</v>
      </c>
      <c r="D33" s="212">
        <v>998736</v>
      </c>
      <c r="E33" s="61">
        <v>0.18</v>
      </c>
      <c r="F33" s="63"/>
      <c r="G33" s="212" t="s">
        <v>335</v>
      </c>
      <c r="H33" s="212" t="s">
        <v>169</v>
      </c>
      <c r="I33" s="212">
        <v>1</v>
      </c>
      <c r="J33" s="211"/>
      <c r="K33" s="44">
        <f t="shared" si="0"/>
        <v>0</v>
      </c>
      <c r="L33" s="44">
        <f t="shared" si="1"/>
        <v>0</v>
      </c>
    </row>
    <row r="34" spans="1:12" ht="47.25" x14ac:dyDescent="0.25">
      <c r="A34" s="47">
        <v>22</v>
      </c>
      <c r="B34" s="212" t="s">
        <v>307</v>
      </c>
      <c r="C34" s="212">
        <v>100002180</v>
      </c>
      <c r="D34" s="212">
        <v>998736</v>
      </c>
      <c r="E34" s="61">
        <v>0.18</v>
      </c>
      <c r="F34" s="63"/>
      <c r="G34" s="212" t="s">
        <v>336</v>
      </c>
      <c r="H34" s="212" t="s">
        <v>169</v>
      </c>
      <c r="I34" s="212">
        <v>1</v>
      </c>
      <c r="J34" s="211"/>
      <c r="K34" s="44">
        <f t="shared" si="0"/>
        <v>0</v>
      </c>
      <c r="L34" s="44">
        <f t="shared" si="1"/>
        <v>0</v>
      </c>
    </row>
    <row r="35" spans="1:12" ht="78.75" x14ac:dyDescent="0.25">
      <c r="A35" s="47">
        <v>23</v>
      </c>
      <c r="B35" s="212" t="s">
        <v>308</v>
      </c>
      <c r="C35" s="212">
        <v>100001881</v>
      </c>
      <c r="D35" s="212">
        <v>995463</v>
      </c>
      <c r="E35" s="61">
        <v>0.18</v>
      </c>
      <c r="F35" s="63"/>
      <c r="G35" s="212" t="s">
        <v>337</v>
      </c>
      <c r="H35" s="212" t="s">
        <v>168</v>
      </c>
      <c r="I35" s="212">
        <v>1</v>
      </c>
      <c r="J35" s="211"/>
      <c r="K35" s="44">
        <f t="shared" si="0"/>
        <v>0</v>
      </c>
      <c r="L35" s="44">
        <f t="shared" si="1"/>
        <v>0</v>
      </c>
    </row>
    <row r="36" spans="1:12" ht="31.5" x14ac:dyDescent="0.25">
      <c r="A36" s="47">
        <v>24</v>
      </c>
      <c r="B36" s="212" t="s">
        <v>309</v>
      </c>
      <c r="C36" s="212">
        <v>100000975</v>
      </c>
      <c r="D36" s="212">
        <v>995461</v>
      </c>
      <c r="E36" s="61">
        <v>0.18</v>
      </c>
      <c r="F36" s="63"/>
      <c r="G36" s="212" t="s">
        <v>136</v>
      </c>
      <c r="H36" s="212" t="s">
        <v>167</v>
      </c>
      <c r="I36" s="212">
        <v>1</v>
      </c>
      <c r="J36" s="211"/>
      <c r="K36" s="44">
        <f t="shared" si="0"/>
        <v>0</v>
      </c>
      <c r="L36" s="44">
        <f t="shared" si="1"/>
        <v>0</v>
      </c>
    </row>
    <row r="37" spans="1:12" ht="31.5" x14ac:dyDescent="0.25">
      <c r="A37" s="47">
        <v>25</v>
      </c>
      <c r="B37" s="212" t="s">
        <v>309</v>
      </c>
      <c r="C37" s="212">
        <v>100001871</v>
      </c>
      <c r="D37" s="212">
        <v>995461</v>
      </c>
      <c r="E37" s="61">
        <v>0.18</v>
      </c>
      <c r="F37" s="63"/>
      <c r="G37" s="212" t="s">
        <v>363</v>
      </c>
      <c r="H37" s="212" t="s">
        <v>168</v>
      </c>
      <c r="I37" s="212">
        <v>1</v>
      </c>
      <c r="J37" s="211"/>
      <c r="K37" s="44">
        <f t="shared" si="0"/>
        <v>0</v>
      </c>
      <c r="L37" s="44">
        <f t="shared" si="1"/>
        <v>0</v>
      </c>
    </row>
    <row r="38" spans="1:12" ht="31.5" x14ac:dyDescent="0.25">
      <c r="A38" s="47">
        <v>26</v>
      </c>
      <c r="B38" s="212" t="s">
        <v>310</v>
      </c>
      <c r="C38" s="212">
        <v>100001021</v>
      </c>
      <c r="D38" s="212">
        <v>995461</v>
      </c>
      <c r="E38" s="61">
        <v>0.18</v>
      </c>
      <c r="F38" s="63"/>
      <c r="G38" s="212" t="s">
        <v>139</v>
      </c>
      <c r="H38" s="212" t="s">
        <v>167</v>
      </c>
      <c r="I38" s="212">
        <v>2</v>
      </c>
      <c r="J38" s="211"/>
      <c r="K38" s="44">
        <f t="shared" si="0"/>
        <v>0</v>
      </c>
      <c r="L38" s="44">
        <f t="shared" si="1"/>
        <v>0</v>
      </c>
    </row>
    <row r="39" spans="1:12" ht="31.5" x14ac:dyDescent="0.25">
      <c r="A39" s="47">
        <v>27</v>
      </c>
      <c r="B39" s="212" t="s">
        <v>310</v>
      </c>
      <c r="C39" s="212">
        <v>100004931</v>
      </c>
      <c r="D39" s="212">
        <v>998731</v>
      </c>
      <c r="E39" s="61">
        <v>0.18</v>
      </c>
      <c r="F39" s="63"/>
      <c r="G39" s="212" t="s">
        <v>364</v>
      </c>
      <c r="H39" s="212" t="s">
        <v>167</v>
      </c>
      <c r="I39" s="212">
        <v>20</v>
      </c>
      <c r="J39" s="211"/>
      <c r="K39" s="44">
        <f t="shared" si="0"/>
        <v>0</v>
      </c>
      <c r="L39" s="44">
        <f t="shared" si="1"/>
        <v>0</v>
      </c>
    </row>
    <row r="40" spans="1:12" ht="31.5" x14ac:dyDescent="0.25">
      <c r="A40" s="47">
        <v>28</v>
      </c>
      <c r="B40" s="212" t="s">
        <v>310</v>
      </c>
      <c r="C40" s="212">
        <v>100004930</v>
      </c>
      <c r="D40" s="212">
        <v>998731</v>
      </c>
      <c r="E40" s="61">
        <v>0.18</v>
      </c>
      <c r="F40" s="63"/>
      <c r="G40" s="212" t="s">
        <v>238</v>
      </c>
      <c r="H40" s="212" t="s">
        <v>167</v>
      </c>
      <c r="I40" s="212">
        <v>20</v>
      </c>
      <c r="J40" s="211"/>
      <c r="K40" s="44">
        <f t="shared" si="0"/>
        <v>0</v>
      </c>
      <c r="L40" s="44">
        <f t="shared" si="1"/>
        <v>0</v>
      </c>
    </row>
    <row r="41" spans="1:12" ht="31.5" x14ac:dyDescent="0.25">
      <c r="A41" s="47">
        <v>29</v>
      </c>
      <c r="B41" s="212" t="s">
        <v>310</v>
      </c>
      <c r="C41" s="212">
        <v>100001115</v>
      </c>
      <c r="D41" s="212">
        <v>998739</v>
      </c>
      <c r="E41" s="61">
        <v>0.18</v>
      </c>
      <c r="F41" s="63"/>
      <c r="G41" s="212" t="s">
        <v>339</v>
      </c>
      <c r="H41" s="212" t="s">
        <v>168</v>
      </c>
      <c r="I41" s="212">
        <v>1</v>
      </c>
      <c r="J41" s="211"/>
      <c r="K41" s="44">
        <f t="shared" si="0"/>
        <v>0</v>
      </c>
      <c r="L41" s="44">
        <f t="shared" si="1"/>
        <v>0</v>
      </c>
    </row>
    <row r="42" spans="1:12" ht="47.25" x14ac:dyDescent="0.25">
      <c r="A42" s="47">
        <v>30</v>
      </c>
      <c r="B42" s="212" t="s">
        <v>349</v>
      </c>
      <c r="C42" s="212">
        <v>100017139</v>
      </c>
      <c r="D42" s="212">
        <v>998731</v>
      </c>
      <c r="E42" s="61">
        <v>0.18</v>
      </c>
      <c r="F42" s="63"/>
      <c r="G42" s="212" t="s">
        <v>365</v>
      </c>
      <c r="H42" s="212" t="s">
        <v>167</v>
      </c>
      <c r="I42" s="212">
        <v>6</v>
      </c>
      <c r="J42" s="211"/>
      <c r="K42" s="44">
        <f t="shared" si="0"/>
        <v>0</v>
      </c>
      <c r="L42" s="44">
        <f t="shared" si="1"/>
        <v>0</v>
      </c>
    </row>
    <row r="43" spans="1:12" ht="47.25" x14ac:dyDescent="0.25">
      <c r="A43" s="47">
        <v>31</v>
      </c>
      <c r="B43" s="212" t="s">
        <v>349</v>
      </c>
      <c r="C43" s="212">
        <v>100017138</v>
      </c>
      <c r="D43" s="212">
        <v>998731</v>
      </c>
      <c r="E43" s="61">
        <v>0.18</v>
      </c>
      <c r="F43" s="63"/>
      <c r="G43" s="212" t="s">
        <v>366</v>
      </c>
      <c r="H43" s="212" t="s">
        <v>167</v>
      </c>
      <c r="I43" s="212">
        <v>12</v>
      </c>
      <c r="J43" s="211"/>
      <c r="K43" s="44">
        <f t="shared" si="0"/>
        <v>0</v>
      </c>
      <c r="L43" s="44">
        <f t="shared" si="1"/>
        <v>0</v>
      </c>
    </row>
    <row r="44" spans="1:12" ht="32.25" customHeight="1" x14ac:dyDescent="0.25">
      <c r="A44" s="47">
        <v>32</v>
      </c>
      <c r="B44" s="212" t="s">
        <v>349</v>
      </c>
      <c r="C44" s="212">
        <v>100017135</v>
      </c>
      <c r="D44" s="212">
        <v>998731</v>
      </c>
      <c r="E44" s="61">
        <v>0.18</v>
      </c>
      <c r="F44" s="63"/>
      <c r="G44" s="212" t="s">
        <v>367</v>
      </c>
      <c r="H44" s="212" t="s">
        <v>167</v>
      </c>
      <c r="I44" s="212">
        <v>24</v>
      </c>
      <c r="J44" s="211"/>
      <c r="K44" s="44">
        <f t="shared" si="0"/>
        <v>0</v>
      </c>
      <c r="L44" s="44">
        <f t="shared" si="1"/>
        <v>0</v>
      </c>
    </row>
    <row r="45" spans="1:12" ht="33" customHeight="1" x14ac:dyDescent="0.25">
      <c r="A45" s="47">
        <v>33</v>
      </c>
      <c r="B45" s="212" t="s">
        <v>349</v>
      </c>
      <c r="C45" s="212">
        <v>100017136</v>
      </c>
      <c r="D45" s="212">
        <v>998731</v>
      </c>
      <c r="E45" s="61">
        <v>0.18</v>
      </c>
      <c r="F45" s="63"/>
      <c r="G45" s="212" t="s">
        <v>368</v>
      </c>
      <c r="H45" s="212" t="s">
        <v>167</v>
      </c>
      <c r="I45" s="212">
        <v>6</v>
      </c>
      <c r="J45" s="211"/>
      <c r="K45" s="44">
        <f t="shared" ref="K45:K76" si="2">J45*I45</f>
        <v>0</v>
      </c>
      <c r="L45" s="44">
        <f t="shared" ref="L45:L76" si="3">IF(ISBLANK(F45),E45*K45,F45*K45)</f>
        <v>0</v>
      </c>
    </row>
    <row r="46" spans="1:12" ht="40.5" customHeight="1" x14ac:dyDescent="0.25">
      <c r="A46" s="47">
        <v>34</v>
      </c>
      <c r="B46" s="212" t="s">
        <v>349</v>
      </c>
      <c r="C46" s="212">
        <v>100017134</v>
      </c>
      <c r="D46" s="212">
        <v>998731</v>
      </c>
      <c r="E46" s="61">
        <v>0.18</v>
      </c>
      <c r="F46" s="63"/>
      <c r="G46" s="212" t="s">
        <v>369</v>
      </c>
      <c r="H46" s="212" t="s">
        <v>167</v>
      </c>
      <c r="I46" s="212">
        <v>24</v>
      </c>
      <c r="J46" s="211"/>
      <c r="K46" s="44">
        <f t="shared" si="2"/>
        <v>0</v>
      </c>
      <c r="L46" s="44">
        <f t="shared" si="3"/>
        <v>0</v>
      </c>
    </row>
    <row r="47" spans="1:12" ht="47.25" x14ac:dyDescent="0.25">
      <c r="A47" s="47">
        <v>35</v>
      </c>
      <c r="B47" s="212" t="s">
        <v>350</v>
      </c>
      <c r="C47" s="212">
        <v>100001210</v>
      </c>
      <c r="D47" s="212">
        <v>995455</v>
      </c>
      <c r="E47" s="61">
        <v>0.18</v>
      </c>
      <c r="F47" s="63"/>
      <c r="G47" s="212" t="s">
        <v>263</v>
      </c>
      <c r="H47" s="212" t="s">
        <v>171</v>
      </c>
      <c r="I47" s="212">
        <v>353</v>
      </c>
      <c r="J47" s="211"/>
      <c r="K47" s="44">
        <f t="shared" si="2"/>
        <v>0</v>
      </c>
      <c r="L47" s="44">
        <f t="shared" si="3"/>
        <v>0</v>
      </c>
    </row>
    <row r="48" spans="1:12" ht="31.5" x14ac:dyDescent="0.25">
      <c r="A48" s="47">
        <v>36</v>
      </c>
      <c r="B48" s="212" t="s">
        <v>350</v>
      </c>
      <c r="C48" s="212">
        <v>100001680</v>
      </c>
      <c r="D48" s="212">
        <v>995455</v>
      </c>
      <c r="E48" s="61">
        <v>0.18</v>
      </c>
      <c r="F48" s="63"/>
      <c r="G48" s="212" t="s">
        <v>261</v>
      </c>
      <c r="H48" s="212" t="s">
        <v>171</v>
      </c>
      <c r="I48" s="212">
        <v>17</v>
      </c>
      <c r="J48" s="211"/>
      <c r="K48" s="44">
        <f t="shared" si="2"/>
        <v>0</v>
      </c>
      <c r="L48" s="44">
        <f t="shared" si="3"/>
        <v>0</v>
      </c>
    </row>
    <row r="49" spans="1:12" ht="31.5" x14ac:dyDescent="0.25">
      <c r="A49" s="47">
        <v>37</v>
      </c>
      <c r="B49" s="212" t="s">
        <v>350</v>
      </c>
      <c r="C49" s="212">
        <v>100001681</v>
      </c>
      <c r="D49" s="212">
        <v>995455</v>
      </c>
      <c r="E49" s="61">
        <v>0.18</v>
      </c>
      <c r="F49" s="63"/>
      <c r="G49" s="212" t="s">
        <v>260</v>
      </c>
      <c r="H49" s="212" t="s">
        <v>171</v>
      </c>
      <c r="I49" s="212">
        <v>42</v>
      </c>
      <c r="J49" s="211"/>
      <c r="K49" s="44">
        <f t="shared" si="2"/>
        <v>0</v>
      </c>
      <c r="L49" s="44">
        <f t="shared" si="3"/>
        <v>0</v>
      </c>
    </row>
    <row r="50" spans="1:12" ht="47.25" x14ac:dyDescent="0.25">
      <c r="A50" s="47">
        <v>38</v>
      </c>
      <c r="B50" s="212" t="s">
        <v>350</v>
      </c>
      <c r="C50" s="212">
        <v>100001209</v>
      </c>
      <c r="D50" s="212">
        <v>995455</v>
      </c>
      <c r="E50" s="61">
        <v>0.18</v>
      </c>
      <c r="F50" s="63"/>
      <c r="G50" s="212" t="s">
        <v>262</v>
      </c>
      <c r="H50" s="212" t="s">
        <v>171</v>
      </c>
      <c r="I50" s="212">
        <v>176</v>
      </c>
      <c r="J50" s="211"/>
      <c r="K50" s="44">
        <f t="shared" si="2"/>
        <v>0</v>
      </c>
      <c r="L50" s="44">
        <f t="shared" si="3"/>
        <v>0</v>
      </c>
    </row>
    <row r="51" spans="1:12" ht="47.25" x14ac:dyDescent="0.25">
      <c r="A51" s="47">
        <v>39</v>
      </c>
      <c r="B51" s="212" t="s">
        <v>278</v>
      </c>
      <c r="C51" s="212">
        <v>100004518</v>
      </c>
      <c r="D51" s="212">
        <v>995433</v>
      </c>
      <c r="E51" s="61">
        <v>0.18</v>
      </c>
      <c r="F51" s="63"/>
      <c r="G51" s="212" t="s">
        <v>259</v>
      </c>
      <c r="H51" s="212" t="s">
        <v>282</v>
      </c>
      <c r="I51" s="212">
        <v>9565</v>
      </c>
      <c r="J51" s="211"/>
      <c r="K51" s="44">
        <f t="shared" si="2"/>
        <v>0</v>
      </c>
      <c r="L51" s="44">
        <f t="shared" si="3"/>
        <v>0</v>
      </c>
    </row>
    <row r="52" spans="1:12" ht="63" x14ac:dyDescent="0.25">
      <c r="A52" s="47">
        <v>40</v>
      </c>
      <c r="B52" s="212" t="s">
        <v>278</v>
      </c>
      <c r="C52" s="212">
        <v>100011662</v>
      </c>
      <c r="D52" s="212">
        <v>995433</v>
      </c>
      <c r="E52" s="61">
        <v>0.18</v>
      </c>
      <c r="F52" s="63"/>
      <c r="G52" s="212" t="s">
        <v>258</v>
      </c>
      <c r="H52" s="212" t="s">
        <v>282</v>
      </c>
      <c r="I52" s="212">
        <v>1063</v>
      </c>
      <c r="J52" s="211"/>
      <c r="K52" s="44">
        <f t="shared" si="2"/>
        <v>0</v>
      </c>
      <c r="L52" s="44">
        <f t="shared" si="3"/>
        <v>0</v>
      </c>
    </row>
    <row r="53" spans="1:12" ht="15.75" x14ac:dyDescent="0.25">
      <c r="A53" s="47">
        <v>41</v>
      </c>
      <c r="B53" s="212" t="s">
        <v>278</v>
      </c>
      <c r="C53" s="212">
        <v>100001325</v>
      </c>
      <c r="D53" s="212">
        <v>995454</v>
      </c>
      <c r="E53" s="61">
        <v>0.18</v>
      </c>
      <c r="F53" s="63"/>
      <c r="G53" s="212" t="s">
        <v>257</v>
      </c>
      <c r="H53" s="212" t="s">
        <v>282</v>
      </c>
      <c r="I53" s="212">
        <v>252</v>
      </c>
      <c r="J53" s="211"/>
      <c r="K53" s="44">
        <f t="shared" si="2"/>
        <v>0</v>
      </c>
      <c r="L53" s="44">
        <f t="shared" si="3"/>
        <v>0</v>
      </c>
    </row>
    <row r="54" spans="1:12" ht="15.75" x14ac:dyDescent="0.25">
      <c r="A54" s="47">
        <v>42</v>
      </c>
      <c r="B54" s="212" t="s">
        <v>278</v>
      </c>
      <c r="C54" s="212">
        <v>100001326</v>
      </c>
      <c r="D54" s="212">
        <v>995454</v>
      </c>
      <c r="E54" s="61">
        <v>0.18</v>
      </c>
      <c r="F54" s="63"/>
      <c r="G54" s="212" t="s">
        <v>256</v>
      </c>
      <c r="H54" s="212" t="s">
        <v>282</v>
      </c>
      <c r="I54" s="212">
        <v>4</v>
      </c>
      <c r="J54" s="211"/>
      <c r="K54" s="44">
        <f t="shared" si="2"/>
        <v>0</v>
      </c>
      <c r="L54" s="44">
        <f t="shared" si="3"/>
        <v>0</v>
      </c>
    </row>
    <row r="55" spans="1:12" ht="31.5" x14ac:dyDescent="0.25">
      <c r="A55" s="47">
        <v>43</v>
      </c>
      <c r="B55" s="212" t="s">
        <v>278</v>
      </c>
      <c r="C55" s="212">
        <v>100016607</v>
      </c>
      <c r="D55" s="212">
        <v>995451</v>
      </c>
      <c r="E55" s="61">
        <v>0.18</v>
      </c>
      <c r="F55" s="63"/>
      <c r="G55" s="212" t="s">
        <v>370</v>
      </c>
      <c r="H55" s="212" t="s">
        <v>282</v>
      </c>
      <c r="I55" s="212">
        <v>2456</v>
      </c>
      <c r="J55" s="211"/>
      <c r="K55" s="44">
        <f t="shared" si="2"/>
        <v>0</v>
      </c>
      <c r="L55" s="44">
        <f t="shared" si="3"/>
        <v>0</v>
      </c>
    </row>
    <row r="56" spans="1:12" ht="31.5" x14ac:dyDescent="0.25">
      <c r="A56" s="47">
        <v>44</v>
      </c>
      <c r="B56" s="212" t="s">
        <v>278</v>
      </c>
      <c r="C56" s="212">
        <v>100016681</v>
      </c>
      <c r="D56" s="212">
        <v>995454</v>
      </c>
      <c r="E56" s="61">
        <v>0.18</v>
      </c>
      <c r="F56" s="63"/>
      <c r="G56" s="212" t="s">
        <v>371</v>
      </c>
      <c r="H56" s="212" t="s">
        <v>171</v>
      </c>
      <c r="I56" s="212">
        <v>238</v>
      </c>
      <c r="J56" s="211"/>
      <c r="K56" s="44">
        <f t="shared" si="2"/>
        <v>0</v>
      </c>
      <c r="L56" s="44">
        <f t="shared" si="3"/>
        <v>0</v>
      </c>
    </row>
    <row r="57" spans="1:12" ht="47.25" x14ac:dyDescent="0.25">
      <c r="A57" s="47">
        <v>45</v>
      </c>
      <c r="B57" s="212" t="s">
        <v>278</v>
      </c>
      <c r="C57" s="212">
        <v>100001331</v>
      </c>
      <c r="D57" s="212">
        <v>995455</v>
      </c>
      <c r="E57" s="61">
        <v>0.18</v>
      </c>
      <c r="F57" s="63"/>
      <c r="G57" s="212" t="s">
        <v>372</v>
      </c>
      <c r="H57" s="212" t="s">
        <v>171</v>
      </c>
      <c r="I57" s="212">
        <v>2</v>
      </c>
      <c r="J57" s="211"/>
      <c r="K57" s="44">
        <f t="shared" si="2"/>
        <v>0</v>
      </c>
      <c r="L57" s="44">
        <f t="shared" si="3"/>
        <v>0</v>
      </c>
    </row>
    <row r="58" spans="1:12" ht="15.75" x14ac:dyDescent="0.25">
      <c r="A58" s="47">
        <v>46</v>
      </c>
      <c r="B58" s="212" t="s">
        <v>278</v>
      </c>
      <c r="C58" s="212">
        <v>100001714</v>
      </c>
      <c r="D58" s="212">
        <v>995428</v>
      </c>
      <c r="E58" s="61">
        <v>0.18</v>
      </c>
      <c r="F58" s="63"/>
      <c r="G58" s="212" t="s">
        <v>255</v>
      </c>
      <c r="H58" s="212" t="s">
        <v>281</v>
      </c>
      <c r="I58" s="212">
        <v>52000</v>
      </c>
      <c r="J58" s="211"/>
      <c r="K58" s="44">
        <f t="shared" si="2"/>
        <v>0</v>
      </c>
      <c r="L58" s="44">
        <f t="shared" si="3"/>
        <v>0</v>
      </c>
    </row>
    <row r="59" spans="1:12" ht="15.75" x14ac:dyDescent="0.25">
      <c r="A59" s="47">
        <v>47</v>
      </c>
      <c r="B59" s="212" t="s">
        <v>278</v>
      </c>
      <c r="C59" s="212">
        <v>100001713</v>
      </c>
      <c r="D59" s="212">
        <v>995424</v>
      </c>
      <c r="E59" s="61">
        <v>0.18</v>
      </c>
      <c r="F59" s="63"/>
      <c r="G59" s="212" t="s">
        <v>254</v>
      </c>
      <c r="H59" s="212" t="s">
        <v>281</v>
      </c>
      <c r="I59" s="212">
        <v>52000</v>
      </c>
      <c r="J59" s="211"/>
      <c r="K59" s="44">
        <f t="shared" si="2"/>
        <v>0</v>
      </c>
      <c r="L59" s="44">
        <f t="shared" si="3"/>
        <v>0</v>
      </c>
    </row>
    <row r="60" spans="1:12" ht="47.25" x14ac:dyDescent="0.25">
      <c r="A60" s="47">
        <v>48</v>
      </c>
      <c r="B60" s="212" t="s">
        <v>278</v>
      </c>
      <c r="C60" s="212">
        <v>100048595</v>
      </c>
      <c r="D60" s="212">
        <v>995423</v>
      </c>
      <c r="E60" s="61">
        <v>0.18</v>
      </c>
      <c r="F60" s="63"/>
      <c r="G60" s="212" t="s">
        <v>253</v>
      </c>
      <c r="H60" s="212" t="s">
        <v>281</v>
      </c>
      <c r="I60" s="212">
        <v>52000</v>
      </c>
      <c r="J60" s="211"/>
      <c r="K60" s="44">
        <f t="shared" si="2"/>
        <v>0</v>
      </c>
      <c r="L60" s="44">
        <f t="shared" si="3"/>
        <v>0</v>
      </c>
    </row>
    <row r="61" spans="1:12" ht="63" x14ac:dyDescent="0.25">
      <c r="A61" s="47">
        <v>49</v>
      </c>
      <c r="B61" s="212" t="s">
        <v>278</v>
      </c>
      <c r="C61" s="212">
        <v>100008110</v>
      </c>
      <c r="D61" s="212">
        <v>995421</v>
      </c>
      <c r="E61" s="61">
        <v>0.18</v>
      </c>
      <c r="F61" s="63"/>
      <c r="G61" s="212" t="s">
        <v>252</v>
      </c>
      <c r="H61" s="212" t="s">
        <v>281</v>
      </c>
      <c r="I61" s="212">
        <v>3750</v>
      </c>
      <c r="J61" s="211"/>
      <c r="K61" s="44">
        <f t="shared" si="2"/>
        <v>0</v>
      </c>
      <c r="L61" s="44">
        <f t="shared" si="3"/>
        <v>0</v>
      </c>
    </row>
    <row r="62" spans="1:12" ht="47.25" x14ac:dyDescent="0.25">
      <c r="A62" s="47">
        <v>50</v>
      </c>
      <c r="B62" s="212" t="s">
        <v>278</v>
      </c>
      <c r="C62" s="212">
        <v>100015791</v>
      </c>
      <c r="D62" s="212">
        <v>995454</v>
      </c>
      <c r="E62" s="61">
        <v>0.18</v>
      </c>
      <c r="F62" s="63"/>
      <c r="G62" s="212" t="s">
        <v>242</v>
      </c>
      <c r="H62" s="212" t="s">
        <v>280</v>
      </c>
      <c r="I62" s="212">
        <v>1500</v>
      </c>
      <c r="J62" s="211"/>
      <c r="K62" s="44">
        <f t="shared" si="2"/>
        <v>0</v>
      </c>
      <c r="L62" s="44">
        <f t="shared" si="3"/>
        <v>0</v>
      </c>
    </row>
    <row r="63" spans="1:12" ht="47.25" x14ac:dyDescent="0.25">
      <c r="A63" s="47">
        <v>51</v>
      </c>
      <c r="B63" s="212" t="s">
        <v>278</v>
      </c>
      <c r="C63" s="212">
        <v>100015792</v>
      </c>
      <c r="D63" s="212">
        <v>995454</v>
      </c>
      <c r="E63" s="61">
        <v>0.18</v>
      </c>
      <c r="F63" s="63"/>
      <c r="G63" s="212" t="s">
        <v>243</v>
      </c>
      <c r="H63" s="212" t="s">
        <v>280</v>
      </c>
      <c r="I63" s="212">
        <v>900</v>
      </c>
      <c r="J63" s="211"/>
      <c r="K63" s="44">
        <f t="shared" si="2"/>
        <v>0</v>
      </c>
      <c r="L63" s="44">
        <f t="shared" si="3"/>
        <v>0</v>
      </c>
    </row>
    <row r="64" spans="1:12" ht="47.25" x14ac:dyDescent="0.25">
      <c r="A64" s="47">
        <v>52</v>
      </c>
      <c r="B64" s="212" t="s">
        <v>278</v>
      </c>
      <c r="C64" s="212">
        <v>100015793</v>
      </c>
      <c r="D64" s="212">
        <v>995454</v>
      </c>
      <c r="E64" s="61">
        <v>0.18</v>
      </c>
      <c r="F64" s="63"/>
      <c r="G64" s="212" t="s">
        <v>244</v>
      </c>
      <c r="H64" s="212" t="s">
        <v>280</v>
      </c>
      <c r="I64" s="212">
        <v>700</v>
      </c>
      <c r="J64" s="211"/>
      <c r="K64" s="44">
        <f t="shared" si="2"/>
        <v>0</v>
      </c>
      <c r="L64" s="44">
        <f t="shared" si="3"/>
        <v>0</v>
      </c>
    </row>
    <row r="65" spans="1:12" ht="47.25" x14ac:dyDescent="0.25">
      <c r="A65" s="47">
        <v>53</v>
      </c>
      <c r="B65" s="212" t="s">
        <v>278</v>
      </c>
      <c r="C65" s="212">
        <v>100015794</v>
      </c>
      <c r="D65" s="212">
        <v>995454</v>
      </c>
      <c r="E65" s="61">
        <v>0.18</v>
      </c>
      <c r="F65" s="63"/>
      <c r="G65" s="212" t="s">
        <v>245</v>
      </c>
      <c r="H65" s="212" t="s">
        <v>280</v>
      </c>
      <c r="I65" s="212">
        <v>200</v>
      </c>
      <c r="J65" s="211"/>
      <c r="K65" s="44">
        <f t="shared" si="2"/>
        <v>0</v>
      </c>
      <c r="L65" s="44">
        <f t="shared" si="3"/>
        <v>0</v>
      </c>
    </row>
    <row r="66" spans="1:12" ht="63" x14ac:dyDescent="0.25">
      <c r="A66" s="47">
        <v>54</v>
      </c>
      <c r="B66" s="212" t="s">
        <v>278</v>
      </c>
      <c r="C66" s="212">
        <v>100003437</v>
      </c>
      <c r="D66" s="212">
        <v>995454</v>
      </c>
      <c r="E66" s="61">
        <v>0.18</v>
      </c>
      <c r="F66" s="63"/>
      <c r="G66" s="212" t="s">
        <v>246</v>
      </c>
      <c r="H66" s="212" t="s">
        <v>281</v>
      </c>
      <c r="I66" s="212">
        <v>45</v>
      </c>
      <c r="J66" s="211"/>
      <c r="K66" s="44">
        <f t="shared" si="2"/>
        <v>0</v>
      </c>
      <c r="L66" s="44">
        <f t="shared" si="3"/>
        <v>0</v>
      </c>
    </row>
    <row r="67" spans="1:12" ht="204.75" x14ac:dyDescent="0.25">
      <c r="A67" s="47">
        <v>55</v>
      </c>
      <c r="B67" s="212" t="s">
        <v>278</v>
      </c>
      <c r="C67" s="212">
        <v>100002911</v>
      </c>
      <c r="D67" s="212">
        <v>995432</v>
      </c>
      <c r="E67" s="61">
        <v>0.18</v>
      </c>
      <c r="F67" s="63"/>
      <c r="G67" s="212" t="s">
        <v>247</v>
      </c>
      <c r="H67" s="212" t="s">
        <v>282</v>
      </c>
      <c r="I67" s="212">
        <v>3250</v>
      </c>
      <c r="J67" s="211"/>
      <c r="K67" s="44">
        <f t="shared" si="2"/>
        <v>0</v>
      </c>
      <c r="L67" s="44">
        <f t="shared" si="3"/>
        <v>0</v>
      </c>
    </row>
    <row r="68" spans="1:12" ht="94.5" x14ac:dyDescent="0.25">
      <c r="A68" s="47">
        <v>56</v>
      </c>
      <c r="B68" s="212" t="s">
        <v>278</v>
      </c>
      <c r="C68" s="212">
        <v>100002583</v>
      </c>
      <c r="D68" s="212">
        <v>995432</v>
      </c>
      <c r="E68" s="61">
        <v>0.18</v>
      </c>
      <c r="F68" s="63"/>
      <c r="G68" s="212" t="s">
        <v>248</v>
      </c>
      <c r="H68" s="212" t="s">
        <v>282</v>
      </c>
      <c r="I68" s="212">
        <v>97500</v>
      </c>
      <c r="J68" s="211"/>
      <c r="K68" s="44">
        <f t="shared" si="2"/>
        <v>0</v>
      </c>
      <c r="L68" s="44">
        <f t="shared" si="3"/>
        <v>0</v>
      </c>
    </row>
    <row r="69" spans="1:12" ht="31.5" x14ac:dyDescent="0.25">
      <c r="A69" s="47">
        <v>57</v>
      </c>
      <c r="B69" s="212" t="s">
        <v>278</v>
      </c>
      <c r="C69" s="212">
        <v>100001477</v>
      </c>
      <c r="D69" s="212">
        <v>995454</v>
      </c>
      <c r="E69" s="61">
        <v>0.18</v>
      </c>
      <c r="F69" s="63"/>
      <c r="G69" s="212" t="s">
        <v>373</v>
      </c>
      <c r="H69" s="212" t="s">
        <v>280</v>
      </c>
      <c r="I69" s="212">
        <v>50</v>
      </c>
      <c r="J69" s="211"/>
      <c r="K69" s="44">
        <f t="shared" si="2"/>
        <v>0</v>
      </c>
      <c r="L69" s="44">
        <f t="shared" si="3"/>
        <v>0</v>
      </c>
    </row>
    <row r="70" spans="1:12" ht="31.5" x14ac:dyDescent="0.25">
      <c r="A70" s="47">
        <v>58</v>
      </c>
      <c r="B70" s="212" t="s">
        <v>278</v>
      </c>
      <c r="C70" s="212">
        <v>100001478</v>
      </c>
      <c r="D70" s="212">
        <v>995454</v>
      </c>
      <c r="E70" s="61">
        <v>0.18</v>
      </c>
      <c r="F70" s="63"/>
      <c r="G70" s="212" t="s">
        <v>251</v>
      </c>
      <c r="H70" s="212" t="s">
        <v>280</v>
      </c>
      <c r="I70" s="212">
        <v>150</v>
      </c>
      <c r="J70" s="211"/>
      <c r="K70" s="44">
        <f t="shared" si="2"/>
        <v>0</v>
      </c>
      <c r="L70" s="44">
        <f t="shared" si="3"/>
        <v>0</v>
      </c>
    </row>
    <row r="71" spans="1:12" ht="31.5" x14ac:dyDescent="0.25">
      <c r="A71" s="47">
        <v>59</v>
      </c>
      <c r="B71" s="212" t="s">
        <v>278</v>
      </c>
      <c r="C71" s="212">
        <v>100016667</v>
      </c>
      <c r="D71" s="212">
        <v>995451</v>
      </c>
      <c r="E71" s="61">
        <v>0.18</v>
      </c>
      <c r="F71" s="63"/>
      <c r="G71" s="212" t="s">
        <v>241</v>
      </c>
      <c r="H71" s="212" t="s">
        <v>280</v>
      </c>
      <c r="I71" s="212">
        <v>700</v>
      </c>
      <c r="J71" s="211"/>
      <c r="K71" s="44">
        <f t="shared" si="2"/>
        <v>0</v>
      </c>
      <c r="L71" s="44">
        <f t="shared" si="3"/>
        <v>0</v>
      </c>
    </row>
    <row r="72" spans="1:12" ht="31.5" x14ac:dyDescent="0.25">
      <c r="A72" s="47">
        <v>60</v>
      </c>
      <c r="B72" s="212" t="s">
        <v>278</v>
      </c>
      <c r="C72" s="212">
        <v>100001479</v>
      </c>
      <c r="D72" s="212">
        <v>995454</v>
      </c>
      <c r="E72" s="61">
        <v>0.18</v>
      </c>
      <c r="F72" s="63"/>
      <c r="G72" s="212" t="s">
        <v>250</v>
      </c>
      <c r="H72" s="212" t="s">
        <v>280</v>
      </c>
      <c r="I72" s="212">
        <v>300</v>
      </c>
      <c r="J72" s="211"/>
      <c r="K72" s="44">
        <f t="shared" si="2"/>
        <v>0</v>
      </c>
      <c r="L72" s="44">
        <f t="shared" si="3"/>
        <v>0</v>
      </c>
    </row>
    <row r="73" spans="1:12" ht="78.75" x14ac:dyDescent="0.25">
      <c r="A73" s="47">
        <v>61</v>
      </c>
      <c r="B73" s="212" t="s">
        <v>278</v>
      </c>
      <c r="C73" s="212">
        <v>100007097</v>
      </c>
      <c r="D73" s="212">
        <v>995454</v>
      </c>
      <c r="E73" s="61">
        <v>0.18</v>
      </c>
      <c r="F73" s="63"/>
      <c r="G73" s="212" t="s">
        <v>249</v>
      </c>
      <c r="H73" s="212" t="s">
        <v>281</v>
      </c>
      <c r="I73" s="212">
        <v>1200</v>
      </c>
      <c r="J73" s="211"/>
      <c r="K73" s="44">
        <f t="shared" si="2"/>
        <v>0</v>
      </c>
      <c r="L73" s="44">
        <f t="shared" si="3"/>
        <v>0</v>
      </c>
    </row>
    <row r="74" spans="1:12" ht="63" x14ac:dyDescent="0.25">
      <c r="A74" s="47">
        <v>62</v>
      </c>
      <c r="B74" s="212" t="s">
        <v>278</v>
      </c>
      <c r="C74" s="212">
        <v>100001721</v>
      </c>
      <c r="D74" s="212">
        <v>995428</v>
      </c>
      <c r="E74" s="61">
        <v>0.18</v>
      </c>
      <c r="F74" s="63"/>
      <c r="G74" s="212" t="s">
        <v>374</v>
      </c>
      <c r="H74" s="212" t="s">
        <v>282</v>
      </c>
      <c r="I74" s="212">
        <v>313</v>
      </c>
      <c r="J74" s="211"/>
      <c r="K74" s="44">
        <f t="shared" si="2"/>
        <v>0</v>
      </c>
      <c r="L74" s="44">
        <f t="shared" si="3"/>
        <v>0</v>
      </c>
    </row>
    <row r="75" spans="1:12" ht="78.75" x14ac:dyDescent="0.25">
      <c r="A75" s="47">
        <v>63</v>
      </c>
      <c r="B75" s="212" t="s">
        <v>351</v>
      </c>
      <c r="C75" s="212">
        <v>100002812</v>
      </c>
      <c r="D75" s="212">
        <v>998734</v>
      </c>
      <c r="E75" s="61">
        <v>0.18</v>
      </c>
      <c r="F75" s="63"/>
      <c r="G75" s="212" t="s">
        <v>270</v>
      </c>
      <c r="H75" s="212" t="s">
        <v>167</v>
      </c>
      <c r="I75" s="212">
        <v>1</v>
      </c>
      <c r="J75" s="211"/>
      <c r="K75" s="44">
        <f t="shared" si="2"/>
        <v>0</v>
      </c>
      <c r="L75" s="44">
        <f t="shared" si="3"/>
        <v>0</v>
      </c>
    </row>
    <row r="76" spans="1:12" ht="15.75" x14ac:dyDescent="0.25">
      <c r="A76" s="47">
        <v>64</v>
      </c>
      <c r="B76" s="212" t="s">
        <v>351</v>
      </c>
      <c r="C76" s="212">
        <v>170000433</v>
      </c>
      <c r="D76" s="212">
        <v>998734</v>
      </c>
      <c r="E76" s="61">
        <v>0.18</v>
      </c>
      <c r="F76" s="63"/>
      <c r="G76" s="212" t="s">
        <v>271</v>
      </c>
      <c r="H76" s="212" t="s">
        <v>167</v>
      </c>
      <c r="I76" s="212">
        <v>4</v>
      </c>
      <c r="J76" s="211"/>
      <c r="K76" s="44">
        <f t="shared" si="2"/>
        <v>0</v>
      </c>
      <c r="L76" s="44">
        <f t="shared" si="3"/>
        <v>0</v>
      </c>
    </row>
    <row r="77" spans="1:12" ht="15.75" x14ac:dyDescent="0.25">
      <c r="A77" s="47">
        <v>65</v>
      </c>
      <c r="B77" s="212" t="s">
        <v>351</v>
      </c>
      <c r="C77" s="212">
        <v>100002822</v>
      </c>
      <c r="D77" s="212">
        <v>998734</v>
      </c>
      <c r="E77" s="61">
        <v>0.18</v>
      </c>
      <c r="F77" s="63"/>
      <c r="G77" s="212" t="s">
        <v>375</v>
      </c>
      <c r="H77" s="212" t="s">
        <v>167</v>
      </c>
      <c r="I77" s="212">
        <v>4</v>
      </c>
      <c r="J77" s="211"/>
      <c r="K77" s="44">
        <f t="shared" ref="K77:K90" si="4">J77*I77</f>
        <v>0</v>
      </c>
      <c r="L77" s="44">
        <f t="shared" ref="L77:L90" si="5">IF(ISBLANK(F77),E77*K77,F77*K77)</f>
        <v>0</v>
      </c>
    </row>
    <row r="78" spans="1:12" ht="15.75" x14ac:dyDescent="0.25">
      <c r="A78" s="47">
        <v>66</v>
      </c>
      <c r="B78" s="212" t="s">
        <v>351</v>
      </c>
      <c r="C78" s="212">
        <v>100002825</v>
      </c>
      <c r="D78" s="212">
        <v>998734</v>
      </c>
      <c r="E78" s="61">
        <v>0.18</v>
      </c>
      <c r="F78" s="63"/>
      <c r="G78" s="212" t="s">
        <v>272</v>
      </c>
      <c r="H78" s="212" t="s">
        <v>168</v>
      </c>
      <c r="I78" s="212">
        <v>2</v>
      </c>
      <c r="J78" s="211"/>
      <c r="K78" s="44">
        <f t="shared" si="4"/>
        <v>0</v>
      </c>
      <c r="L78" s="44">
        <f t="shared" si="5"/>
        <v>0</v>
      </c>
    </row>
    <row r="79" spans="1:12" ht="31.5" x14ac:dyDescent="0.25">
      <c r="A79" s="47">
        <v>67</v>
      </c>
      <c r="B79" s="212" t="s">
        <v>351</v>
      </c>
      <c r="C79" s="212">
        <v>170000550</v>
      </c>
      <c r="D79" s="212">
        <v>998336</v>
      </c>
      <c r="E79" s="61">
        <v>0.18</v>
      </c>
      <c r="F79" s="63"/>
      <c r="G79" s="212" t="s">
        <v>273</v>
      </c>
      <c r="H79" s="212" t="s">
        <v>167</v>
      </c>
      <c r="I79" s="212">
        <v>2</v>
      </c>
      <c r="J79" s="211"/>
      <c r="K79" s="44">
        <f t="shared" si="4"/>
        <v>0</v>
      </c>
      <c r="L79" s="44">
        <f t="shared" si="5"/>
        <v>0</v>
      </c>
    </row>
    <row r="80" spans="1:12" ht="31.5" x14ac:dyDescent="0.25">
      <c r="A80" s="47">
        <v>68</v>
      </c>
      <c r="B80" s="212" t="s">
        <v>351</v>
      </c>
      <c r="C80" s="212">
        <v>100002829</v>
      </c>
      <c r="D80" s="212">
        <v>998734</v>
      </c>
      <c r="E80" s="61">
        <v>0.18</v>
      </c>
      <c r="F80" s="63"/>
      <c r="G80" s="212" t="s">
        <v>274</v>
      </c>
      <c r="H80" s="212" t="s">
        <v>168</v>
      </c>
      <c r="I80" s="212">
        <v>1</v>
      </c>
      <c r="J80" s="211"/>
      <c r="K80" s="44">
        <f t="shared" si="4"/>
        <v>0</v>
      </c>
      <c r="L80" s="44">
        <f t="shared" si="5"/>
        <v>0</v>
      </c>
    </row>
    <row r="81" spans="1:17" ht="15.75" x14ac:dyDescent="0.25">
      <c r="A81" s="47">
        <v>69</v>
      </c>
      <c r="B81" s="212" t="s">
        <v>351</v>
      </c>
      <c r="C81" s="212">
        <v>170000375</v>
      </c>
      <c r="D81" s="212">
        <v>998734</v>
      </c>
      <c r="E81" s="61">
        <v>0.18</v>
      </c>
      <c r="F81" s="63"/>
      <c r="G81" s="212" t="s">
        <v>275</v>
      </c>
      <c r="H81" s="212" t="s">
        <v>167</v>
      </c>
      <c r="I81" s="212">
        <v>1</v>
      </c>
      <c r="J81" s="211"/>
      <c r="K81" s="44">
        <f t="shared" si="4"/>
        <v>0</v>
      </c>
      <c r="L81" s="44">
        <f t="shared" si="5"/>
        <v>0</v>
      </c>
    </row>
    <row r="82" spans="1:17" ht="31.5" x14ac:dyDescent="0.25">
      <c r="A82" s="47">
        <v>70</v>
      </c>
      <c r="B82" s="212" t="s">
        <v>351</v>
      </c>
      <c r="C82" s="212">
        <v>170004394</v>
      </c>
      <c r="D82" s="212">
        <v>998336</v>
      </c>
      <c r="E82" s="61">
        <v>0.18</v>
      </c>
      <c r="F82" s="63"/>
      <c r="G82" s="212" t="s">
        <v>276</v>
      </c>
      <c r="H82" s="212" t="s">
        <v>170</v>
      </c>
      <c r="I82" s="212">
        <v>1</v>
      </c>
      <c r="J82" s="211"/>
      <c r="K82" s="44">
        <f t="shared" si="4"/>
        <v>0</v>
      </c>
      <c r="L82" s="44">
        <f t="shared" si="5"/>
        <v>0</v>
      </c>
    </row>
    <row r="83" spans="1:17" ht="31.5" x14ac:dyDescent="0.25">
      <c r="A83" s="47">
        <v>71</v>
      </c>
      <c r="B83" s="212" t="s">
        <v>351</v>
      </c>
      <c r="C83" s="212">
        <v>170000356</v>
      </c>
      <c r="D83" s="212">
        <v>998336</v>
      </c>
      <c r="E83" s="61">
        <v>0.18</v>
      </c>
      <c r="F83" s="63"/>
      <c r="G83" s="212" t="s">
        <v>277</v>
      </c>
      <c r="H83" s="212" t="s">
        <v>167</v>
      </c>
      <c r="I83" s="212">
        <v>1</v>
      </c>
      <c r="J83" s="211"/>
      <c r="K83" s="44">
        <f t="shared" si="4"/>
        <v>0</v>
      </c>
      <c r="L83" s="44">
        <f t="shared" si="5"/>
        <v>0</v>
      </c>
    </row>
    <row r="84" spans="1:17" ht="47.25" x14ac:dyDescent="0.25">
      <c r="A84" s="47">
        <v>72</v>
      </c>
      <c r="B84" s="212" t="s">
        <v>352</v>
      </c>
      <c r="C84" s="212">
        <v>170000502</v>
      </c>
      <c r="D84" s="212">
        <v>998713</v>
      </c>
      <c r="E84" s="61">
        <v>0.18</v>
      </c>
      <c r="F84" s="63"/>
      <c r="G84" s="212" t="s">
        <v>264</v>
      </c>
      <c r="H84" s="212" t="s">
        <v>167</v>
      </c>
      <c r="I84" s="212">
        <v>2</v>
      </c>
      <c r="J84" s="211"/>
      <c r="K84" s="44">
        <f t="shared" si="4"/>
        <v>0</v>
      </c>
      <c r="L84" s="44">
        <f t="shared" si="5"/>
        <v>0</v>
      </c>
    </row>
    <row r="85" spans="1:17" ht="47.25" x14ac:dyDescent="0.25">
      <c r="A85" s="47">
        <v>73</v>
      </c>
      <c r="B85" s="212" t="s">
        <v>352</v>
      </c>
      <c r="C85" s="212">
        <v>170000530</v>
      </c>
      <c r="D85" s="212">
        <v>998734</v>
      </c>
      <c r="E85" s="61">
        <v>0.18</v>
      </c>
      <c r="F85" s="63"/>
      <c r="G85" s="212" t="s">
        <v>265</v>
      </c>
      <c r="H85" s="212" t="s">
        <v>167</v>
      </c>
      <c r="I85" s="212">
        <v>2</v>
      </c>
      <c r="J85" s="211"/>
      <c r="K85" s="44">
        <f t="shared" si="4"/>
        <v>0</v>
      </c>
      <c r="L85" s="44">
        <f t="shared" si="5"/>
        <v>0</v>
      </c>
    </row>
    <row r="86" spans="1:17" ht="47.25" x14ac:dyDescent="0.25">
      <c r="A86" s="47">
        <v>74</v>
      </c>
      <c r="B86" s="212" t="s">
        <v>352</v>
      </c>
      <c r="C86" s="212">
        <v>170004701</v>
      </c>
      <c r="D86" s="212">
        <v>998734</v>
      </c>
      <c r="E86" s="61">
        <v>0.18</v>
      </c>
      <c r="F86" s="63"/>
      <c r="G86" s="212" t="s">
        <v>266</v>
      </c>
      <c r="H86" s="212" t="s">
        <v>167</v>
      </c>
      <c r="I86" s="212">
        <v>2</v>
      </c>
      <c r="J86" s="211"/>
      <c r="K86" s="44">
        <f t="shared" si="4"/>
        <v>0</v>
      </c>
      <c r="L86" s="44">
        <f t="shared" si="5"/>
        <v>0</v>
      </c>
    </row>
    <row r="87" spans="1:17" ht="47.25" x14ac:dyDescent="0.25">
      <c r="A87" s="47">
        <v>75</v>
      </c>
      <c r="B87" s="212" t="s">
        <v>352</v>
      </c>
      <c r="C87" s="212">
        <v>170004700</v>
      </c>
      <c r="D87" s="212">
        <v>998734</v>
      </c>
      <c r="E87" s="61">
        <v>0.18</v>
      </c>
      <c r="F87" s="63"/>
      <c r="G87" s="212" t="s">
        <v>267</v>
      </c>
      <c r="H87" s="212" t="s">
        <v>167</v>
      </c>
      <c r="I87" s="212">
        <v>1</v>
      </c>
      <c r="J87" s="211"/>
      <c r="K87" s="44">
        <f t="shared" si="4"/>
        <v>0</v>
      </c>
      <c r="L87" s="44">
        <f t="shared" si="5"/>
        <v>0</v>
      </c>
    </row>
    <row r="88" spans="1:17" ht="47.25" x14ac:dyDescent="0.25">
      <c r="A88" s="47">
        <v>76</v>
      </c>
      <c r="B88" s="212" t="s">
        <v>352</v>
      </c>
      <c r="C88" s="212">
        <v>170000504</v>
      </c>
      <c r="D88" s="212">
        <v>998713</v>
      </c>
      <c r="E88" s="61">
        <v>0.18</v>
      </c>
      <c r="F88" s="63"/>
      <c r="G88" s="212" t="s">
        <v>268</v>
      </c>
      <c r="H88" s="212" t="s">
        <v>283</v>
      </c>
      <c r="I88" s="212">
        <v>1</v>
      </c>
      <c r="J88" s="211"/>
      <c r="K88" s="44">
        <f t="shared" si="4"/>
        <v>0</v>
      </c>
      <c r="L88" s="44">
        <f t="shared" si="5"/>
        <v>0</v>
      </c>
    </row>
    <row r="89" spans="1:17" ht="47.25" x14ac:dyDescent="0.25">
      <c r="A89" s="47">
        <v>77</v>
      </c>
      <c r="B89" s="212" t="s">
        <v>352</v>
      </c>
      <c r="C89" s="212">
        <v>170003449</v>
      </c>
      <c r="D89" s="212">
        <v>998316</v>
      </c>
      <c r="E89" s="61">
        <v>0.18</v>
      </c>
      <c r="F89" s="63"/>
      <c r="G89" s="212" t="s">
        <v>376</v>
      </c>
      <c r="H89" s="212" t="s">
        <v>167</v>
      </c>
      <c r="I89" s="212">
        <v>3</v>
      </c>
      <c r="J89" s="211"/>
      <c r="K89" s="44">
        <f t="shared" si="4"/>
        <v>0</v>
      </c>
      <c r="L89" s="44">
        <f t="shared" si="5"/>
        <v>0</v>
      </c>
    </row>
    <row r="90" spans="1:17" ht="47.25" x14ac:dyDescent="0.25">
      <c r="A90" s="47">
        <v>78</v>
      </c>
      <c r="B90" s="212" t="s">
        <v>352</v>
      </c>
      <c r="C90" s="212">
        <v>170000501</v>
      </c>
      <c r="D90" s="212">
        <v>998734</v>
      </c>
      <c r="E90" s="61">
        <v>0.18</v>
      </c>
      <c r="F90" s="63"/>
      <c r="G90" s="212" t="s">
        <v>269</v>
      </c>
      <c r="H90" s="212" t="s">
        <v>283</v>
      </c>
      <c r="I90" s="212">
        <v>1</v>
      </c>
      <c r="J90" s="211"/>
      <c r="K90" s="44">
        <f t="shared" si="4"/>
        <v>0</v>
      </c>
      <c r="L90" s="44">
        <f t="shared" si="5"/>
        <v>0</v>
      </c>
    </row>
    <row r="91" spans="1:17" ht="21.75" customHeight="1" x14ac:dyDescent="0.25">
      <c r="A91" s="47"/>
      <c r="B91" s="47"/>
      <c r="C91" s="47"/>
      <c r="D91" s="48"/>
      <c r="E91" s="47"/>
      <c r="F91" s="47"/>
      <c r="G91" s="300" t="s">
        <v>377</v>
      </c>
      <c r="H91" s="301"/>
      <c r="I91" s="301"/>
      <c r="J91" s="302"/>
      <c r="K91" s="68">
        <f>SUM(K13:K90)</f>
        <v>0</v>
      </c>
      <c r="L91" s="66">
        <f>SUM(L13:L90)</f>
        <v>0</v>
      </c>
      <c r="M91" s="64"/>
      <c r="N91" s="64"/>
      <c r="O91" s="64"/>
      <c r="P91" s="64"/>
      <c r="Q91" s="64"/>
    </row>
    <row r="92" spans="1:17" x14ac:dyDescent="0.25">
      <c r="I92" s="64"/>
      <c r="J92" s="64"/>
      <c r="K92" s="64"/>
      <c r="L92" s="64"/>
      <c r="M92" s="64"/>
      <c r="N92" s="64"/>
      <c r="O92" s="64"/>
      <c r="P92" s="64"/>
      <c r="Q92" s="64"/>
    </row>
    <row r="93" spans="1:17" x14ac:dyDescent="0.25">
      <c r="D93" s="50"/>
      <c r="I93" s="55" t="s">
        <v>24</v>
      </c>
      <c r="J93" s="64"/>
      <c r="K93" s="64"/>
      <c r="L93" s="64"/>
      <c r="M93" s="64"/>
      <c r="N93" s="64"/>
      <c r="O93" s="64"/>
      <c r="P93" s="64"/>
      <c r="Q93" s="64"/>
    </row>
    <row r="94" spans="1:17" x14ac:dyDescent="0.25">
      <c r="I94" s="55" t="s">
        <v>26</v>
      </c>
      <c r="J94" s="64"/>
      <c r="K94" s="64"/>
      <c r="L94" s="64"/>
      <c r="M94" s="64"/>
      <c r="N94" s="64"/>
      <c r="O94" s="64"/>
      <c r="P94" s="64"/>
      <c r="Q94" s="64"/>
    </row>
    <row r="95" spans="1:17" x14ac:dyDescent="0.25">
      <c r="I95" s="64"/>
      <c r="J95" s="64"/>
      <c r="K95" s="64"/>
      <c r="L95" s="64"/>
      <c r="M95" s="64"/>
      <c r="N95" s="64"/>
      <c r="O95" s="64"/>
      <c r="P95" s="64"/>
      <c r="Q95" s="64"/>
    </row>
    <row r="96" spans="1:17" x14ac:dyDescent="0.25">
      <c r="I96" s="64"/>
      <c r="J96" s="64"/>
      <c r="K96" s="64"/>
      <c r="L96" s="64"/>
      <c r="M96" s="64"/>
      <c r="N96" s="64"/>
      <c r="O96" s="64"/>
      <c r="P96" s="64"/>
      <c r="Q96" s="64"/>
    </row>
    <row r="97" spans="9:17" x14ac:dyDescent="0.25">
      <c r="I97" s="64"/>
      <c r="J97" s="64"/>
      <c r="K97" s="64"/>
      <c r="L97" s="64"/>
      <c r="M97" s="64"/>
      <c r="N97" s="64"/>
      <c r="O97" s="64"/>
      <c r="P97" s="64"/>
      <c r="Q97" s="64"/>
    </row>
    <row r="98" spans="9:17" x14ac:dyDescent="0.25">
      <c r="I98" s="64"/>
      <c r="J98" s="64"/>
      <c r="K98" s="64"/>
      <c r="L98" s="64"/>
      <c r="M98" s="64"/>
      <c r="N98" s="64"/>
      <c r="O98" s="64"/>
      <c r="P98" s="64"/>
      <c r="Q98" s="64"/>
    </row>
    <row r="99" spans="9:17" x14ac:dyDescent="0.25">
      <c r="I99" s="64"/>
      <c r="J99" s="64"/>
      <c r="K99" s="64"/>
      <c r="L99" s="64"/>
      <c r="M99" s="64"/>
      <c r="N99" s="64"/>
      <c r="O99" s="64"/>
      <c r="P99" s="64"/>
      <c r="Q99" s="64"/>
    </row>
    <row r="100" spans="9:17" x14ac:dyDescent="0.25">
      <c r="I100" s="64"/>
      <c r="J100" s="64"/>
      <c r="K100" s="64"/>
      <c r="L100" s="64"/>
      <c r="M100" s="64"/>
      <c r="N100" s="64"/>
      <c r="O100" s="64"/>
      <c r="P100" s="64"/>
      <c r="Q100" s="64"/>
    </row>
    <row r="101" spans="9:17" x14ac:dyDescent="0.25">
      <c r="I101" s="64"/>
      <c r="J101" s="64"/>
      <c r="K101" s="64"/>
      <c r="L101" s="64"/>
      <c r="M101" s="64"/>
      <c r="N101" s="64"/>
      <c r="O101" s="64"/>
      <c r="P101" s="64"/>
      <c r="Q101" s="64"/>
    </row>
    <row r="102" spans="9:17" x14ac:dyDescent="0.25">
      <c r="I102" s="64"/>
      <c r="J102" s="64"/>
      <c r="K102" s="64"/>
      <c r="L102" s="64"/>
      <c r="M102" s="64"/>
      <c r="N102" s="64"/>
      <c r="O102" s="64"/>
      <c r="P102" s="64"/>
      <c r="Q102" s="64"/>
    </row>
    <row r="103" spans="9:17" x14ac:dyDescent="0.25">
      <c r="I103" s="64"/>
      <c r="J103" s="64"/>
      <c r="K103" s="64"/>
      <c r="L103" s="64"/>
      <c r="M103" s="64"/>
      <c r="N103" s="64"/>
      <c r="O103" s="64"/>
      <c r="P103" s="64"/>
      <c r="Q103" s="64"/>
    </row>
    <row r="104" spans="9:17" x14ac:dyDescent="0.25">
      <c r="I104" s="64"/>
      <c r="J104" s="64"/>
      <c r="K104" s="64"/>
      <c r="L104" s="64"/>
      <c r="M104" s="64"/>
      <c r="N104" s="64"/>
      <c r="O104" s="64"/>
      <c r="P104" s="64"/>
      <c r="Q104" s="64"/>
    </row>
    <row r="105" spans="9:17" x14ac:dyDescent="0.25">
      <c r="I105" s="64"/>
      <c r="J105" s="64"/>
      <c r="K105" s="64"/>
      <c r="L105" s="64"/>
      <c r="M105" s="64"/>
      <c r="N105" s="64"/>
      <c r="O105" s="64"/>
      <c r="P105" s="64"/>
      <c r="Q105" s="64"/>
    </row>
    <row r="106" spans="9:17" x14ac:dyDescent="0.25">
      <c r="I106" s="64"/>
      <c r="J106" s="64"/>
      <c r="K106" s="64"/>
      <c r="L106" s="64"/>
      <c r="M106" s="64"/>
      <c r="N106" s="64"/>
      <c r="O106" s="64"/>
      <c r="P106" s="64"/>
      <c r="Q106" s="64"/>
    </row>
    <row r="107" spans="9:17" x14ac:dyDescent="0.25">
      <c r="I107" s="64"/>
      <c r="J107" s="64"/>
      <c r="K107" s="64"/>
      <c r="L107" s="64"/>
      <c r="M107" s="64"/>
      <c r="N107" s="64"/>
      <c r="O107" s="64"/>
      <c r="P107" s="64"/>
      <c r="Q107" s="64"/>
    </row>
    <row r="108" spans="9:17" x14ac:dyDescent="0.25">
      <c r="I108" s="64"/>
      <c r="J108" s="64"/>
      <c r="K108" s="64"/>
      <c r="L108" s="64"/>
      <c r="M108" s="64"/>
      <c r="N108" s="64"/>
      <c r="O108" s="64"/>
      <c r="P108" s="64"/>
      <c r="Q108" s="64"/>
    </row>
    <row r="109" spans="9:17" x14ac:dyDescent="0.25">
      <c r="I109" s="64"/>
      <c r="J109" s="64"/>
      <c r="K109" s="64"/>
      <c r="L109" s="64"/>
      <c r="M109" s="64"/>
      <c r="N109" s="64"/>
      <c r="O109" s="64"/>
      <c r="P109" s="64"/>
      <c r="Q109" s="64"/>
    </row>
    <row r="110" spans="9:17" x14ac:dyDescent="0.25">
      <c r="I110" s="64"/>
      <c r="J110" s="64"/>
      <c r="K110" s="64"/>
      <c r="L110" s="64"/>
      <c r="M110" s="64"/>
      <c r="N110" s="64"/>
      <c r="O110" s="64"/>
      <c r="P110" s="64"/>
      <c r="Q110" s="64"/>
    </row>
    <row r="111" spans="9:17" x14ac:dyDescent="0.25">
      <c r="I111" s="64"/>
      <c r="J111" s="64"/>
      <c r="K111" s="64"/>
      <c r="L111" s="64"/>
      <c r="M111" s="64"/>
      <c r="N111" s="64"/>
      <c r="O111" s="64"/>
      <c r="P111" s="64"/>
      <c r="Q111" s="64"/>
    </row>
    <row r="112" spans="9:17" x14ac:dyDescent="0.25">
      <c r="I112" s="64"/>
      <c r="J112" s="64"/>
      <c r="K112" s="64"/>
      <c r="L112" s="64"/>
      <c r="M112" s="64"/>
      <c r="N112" s="64"/>
      <c r="O112" s="64"/>
      <c r="P112" s="64"/>
      <c r="Q112" s="64"/>
    </row>
    <row r="113" spans="9:17" x14ac:dyDescent="0.25">
      <c r="I113" s="64"/>
      <c r="J113" s="64"/>
      <c r="K113" s="64"/>
      <c r="L113" s="64"/>
      <c r="M113" s="64"/>
      <c r="N113" s="64"/>
      <c r="O113" s="64"/>
      <c r="P113" s="64"/>
      <c r="Q113" s="64"/>
    </row>
    <row r="114" spans="9:17" x14ac:dyDescent="0.25">
      <c r="I114" s="64"/>
      <c r="J114" s="64"/>
      <c r="K114" s="64"/>
      <c r="L114" s="64"/>
      <c r="M114" s="64"/>
      <c r="N114" s="64"/>
      <c r="O114" s="64"/>
      <c r="P114" s="64"/>
      <c r="Q114" s="64"/>
    </row>
    <row r="115" spans="9:17" x14ac:dyDescent="0.25">
      <c r="I115" s="64"/>
      <c r="J115" s="64"/>
      <c r="K115" s="64"/>
      <c r="L115" s="64"/>
      <c r="M115" s="64"/>
      <c r="N115" s="64"/>
      <c r="O115" s="64"/>
      <c r="P115" s="64"/>
      <c r="Q115" s="64"/>
    </row>
    <row r="116" spans="9:17" x14ac:dyDescent="0.25">
      <c r="I116" s="64"/>
      <c r="J116" s="64"/>
      <c r="K116" s="64"/>
      <c r="L116" s="64"/>
      <c r="M116" s="64"/>
      <c r="N116" s="64"/>
      <c r="O116" s="64"/>
      <c r="P116" s="64"/>
      <c r="Q116" s="64"/>
    </row>
    <row r="117" spans="9:17" x14ac:dyDescent="0.25">
      <c r="I117" s="64"/>
      <c r="J117" s="64"/>
      <c r="K117" s="64"/>
      <c r="L117" s="64"/>
      <c r="M117" s="64"/>
      <c r="N117" s="64"/>
      <c r="O117" s="64"/>
      <c r="P117" s="64"/>
      <c r="Q117" s="64"/>
    </row>
    <row r="118" spans="9:17" x14ac:dyDescent="0.25">
      <c r="I118" s="64"/>
      <c r="J118" s="64"/>
      <c r="K118" s="64"/>
      <c r="L118" s="64"/>
      <c r="M118" s="64"/>
      <c r="N118" s="64"/>
      <c r="O118" s="64"/>
      <c r="P118" s="64"/>
      <c r="Q118" s="64"/>
    </row>
    <row r="119" spans="9:17" x14ac:dyDescent="0.25">
      <c r="I119" s="64"/>
      <c r="J119" s="64"/>
      <c r="K119" s="64"/>
      <c r="L119" s="64"/>
      <c r="M119" s="64"/>
      <c r="N119" s="64"/>
      <c r="O119" s="64"/>
      <c r="P119" s="64"/>
      <c r="Q119" s="64"/>
    </row>
    <row r="120" spans="9:17" x14ac:dyDescent="0.25">
      <c r="I120" s="64"/>
      <c r="J120" s="64"/>
      <c r="K120" s="64"/>
      <c r="L120" s="64"/>
      <c r="M120" s="64"/>
      <c r="N120" s="64"/>
      <c r="O120" s="64"/>
      <c r="P120" s="64"/>
      <c r="Q120" s="64"/>
    </row>
    <row r="121" spans="9:17" x14ac:dyDescent="0.25">
      <c r="I121" s="64"/>
      <c r="J121" s="64"/>
      <c r="K121" s="64"/>
      <c r="L121" s="64"/>
      <c r="M121" s="64"/>
      <c r="N121" s="64"/>
      <c r="O121" s="64"/>
      <c r="P121" s="64"/>
      <c r="Q121" s="64"/>
    </row>
    <row r="122" spans="9:17" x14ac:dyDescent="0.25">
      <c r="I122" s="64"/>
      <c r="J122" s="64"/>
      <c r="K122" s="64"/>
      <c r="L122" s="64"/>
      <c r="M122" s="64"/>
      <c r="N122" s="64"/>
      <c r="O122" s="64"/>
      <c r="P122" s="64"/>
      <c r="Q122" s="64"/>
    </row>
    <row r="123" spans="9:17" x14ac:dyDescent="0.25">
      <c r="I123" s="64"/>
      <c r="J123" s="64"/>
      <c r="K123" s="64"/>
      <c r="L123" s="64"/>
      <c r="M123" s="64"/>
      <c r="N123" s="64"/>
      <c r="O123" s="64"/>
      <c r="P123" s="64"/>
      <c r="Q123" s="64"/>
    </row>
    <row r="124" spans="9:17" x14ac:dyDescent="0.25">
      <c r="I124" s="64"/>
      <c r="J124" s="64"/>
      <c r="K124" s="64"/>
      <c r="L124" s="64"/>
      <c r="M124" s="64"/>
      <c r="N124" s="64"/>
      <c r="O124" s="64"/>
      <c r="P124" s="64"/>
      <c r="Q124" s="64"/>
    </row>
    <row r="125" spans="9:17" x14ac:dyDescent="0.25">
      <c r="I125" s="64"/>
      <c r="J125" s="64"/>
      <c r="K125" s="64"/>
      <c r="L125" s="64"/>
      <c r="M125" s="64"/>
      <c r="N125" s="64"/>
      <c r="O125" s="64"/>
      <c r="P125" s="64"/>
      <c r="Q125" s="64"/>
    </row>
    <row r="126" spans="9:17" x14ac:dyDescent="0.25">
      <c r="I126" s="64"/>
      <c r="J126" s="64"/>
      <c r="K126" s="64"/>
      <c r="L126" s="64"/>
      <c r="M126" s="64"/>
      <c r="N126" s="64"/>
      <c r="O126" s="64"/>
      <c r="P126" s="64"/>
      <c r="Q126" s="64"/>
    </row>
    <row r="127" spans="9:17" x14ac:dyDescent="0.25">
      <c r="I127" s="64"/>
      <c r="J127" s="64"/>
      <c r="K127" s="64"/>
      <c r="L127" s="64"/>
      <c r="M127" s="64"/>
      <c r="N127" s="64"/>
      <c r="O127" s="64"/>
      <c r="P127" s="64"/>
      <c r="Q127" s="64"/>
    </row>
    <row r="128" spans="9:17" x14ac:dyDescent="0.25">
      <c r="I128" s="64"/>
      <c r="J128" s="64"/>
      <c r="K128" s="64"/>
      <c r="L128" s="64"/>
      <c r="M128" s="64"/>
      <c r="N128" s="64"/>
      <c r="O128" s="64"/>
      <c r="P128" s="64"/>
      <c r="Q128" s="64"/>
    </row>
    <row r="129" spans="9:17" x14ac:dyDescent="0.25">
      <c r="I129" s="64"/>
      <c r="J129" s="64"/>
      <c r="K129" s="64"/>
      <c r="L129" s="64"/>
      <c r="M129" s="64"/>
      <c r="N129" s="64"/>
      <c r="O129" s="64"/>
      <c r="P129" s="64"/>
      <c r="Q129" s="64"/>
    </row>
    <row r="130" spans="9:17" x14ac:dyDescent="0.25">
      <c r="I130" s="64"/>
      <c r="J130" s="64"/>
      <c r="K130" s="64"/>
      <c r="L130" s="64"/>
      <c r="M130" s="64"/>
      <c r="N130" s="64"/>
      <c r="O130" s="64"/>
      <c r="P130" s="64"/>
      <c r="Q130" s="64"/>
    </row>
    <row r="131" spans="9:17" x14ac:dyDescent="0.25">
      <c r="I131" s="64"/>
      <c r="J131" s="64"/>
      <c r="K131" s="64"/>
      <c r="L131" s="64"/>
      <c r="M131" s="64"/>
      <c r="N131" s="64"/>
      <c r="O131" s="64"/>
      <c r="P131" s="64"/>
      <c r="Q131" s="64"/>
    </row>
    <row r="132" spans="9:17" x14ac:dyDescent="0.25">
      <c r="I132" s="64"/>
      <c r="J132" s="64"/>
      <c r="K132" s="64"/>
      <c r="L132" s="64"/>
      <c r="M132" s="64"/>
      <c r="N132" s="64"/>
      <c r="O132" s="64"/>
      <c r="P132" s="64"/>
      <c r="Q132" s="64"/>
    </row>
    <row r="133" spans="9:17" x14ac:dyDescent="0.25">
      <c r="I133" s="64"/>
      <c r="J133" s="64"/>
      <c r="K133" s="64"/>
      <c r="L133" s="64"/>
      <c r="M133" s="64"/>
      <c r="N133" s="64"/>
      <c r="O133" s="64"/>
      <c r="P133" s="64"/>
      <c r="Q133" s="64"/>
    </row>
    <row r="134" spans="9:17" x14ac:dyDescent="0.25">
      <c r="I134" s="64"/>
      <c r="J134" s="64"/>
      <c r="K134" s="64"/>
      <c r="L134" s="64"/>
      <c r="M134" s="64"/>
      <c r="N134" s="64"/>
      <c r="O134" s="64"/>
      <c r="P134" s="64"/>
      <c r="Q134" s="64"/>
    </row>
    <row r="135" spans="9:17" x14ac:dyDescent="0.25">
      <c r="I135" s="64"/>
      <c r="J135" s="64"/>
      <c r="K135" s="64"/>
      <c r="L135" s="64"/>
      <c r="M135" s="64"/>
      <c r="N135" s="64"/>
      <c r="O135" s="64"/>
      <c r="P135" s="64"/>
      <c r="Q135" s="64"/>
    </row>
    <row r="136" spans="9:17" x14ac:dyDescent="0.25">
      <c r="I136" s="64"/>
      <c r="J136" s="64"/>
      <c r="K136" s="64"/>
      <c r="L136" s="64"/>
      <c r="M136" s="64"/>
      <c r="N136" s="64"/>
      <c r="O136" s="64"/>
      <c r="P136" s="64"/>
      <c r="Q136" s="64"/>
    </row>
    <row r="137" spans="9:17" x14ac:dyDescent="0.25">
      <c r="I137" s="64"/>
      <c r="J137" s="64"/>
      <c r="K137" s="64"/>
      <c r="L137" s="64"/>
      <c r="M137" s="64"/>
      <c r="N137" s="64"/>
      <c r="O137" s="64"/>
      <c r="P137" s="64"/>
      <c r="Q137" s="64"/>
    </row>
    <row r="138" spans="9:17" x14ac:dyDescent="0.25">
      <c r="I138" s="64"/>
      <c r="J138" s="64"/>
      <c r="K138" s="64"/>
      <c r="L138" s="64"/>
      <c r="M138" s="64"/>
      <c r="N138" s="64"/>
      <c r="O138" s="64"/>
      <c r="P138" s="64"/>
      <c r="Q138" s="64"/>
    </row>
    <row r="139" spans="9:17" x14ac:dyDescent="0.25">
      <c r="I139" s="64"/>
      <c r="J139" s="64"/>
      <c r="K139" s="64"/>
      <c r="L139" s="64"/>
      <c r="M139" s="64"/>
      <c r="N139" s="64"/>
      <c r="O139" s="64"/>
      <c r="P139" s="64"/>
      <c r="Q139" s="64"/>
    </row>
    <row r="140" spans="9:17" x14ac:dyDescent="0.25">
      <c r="I140" s="64"/>
      <c r="J140" s="64"/>
      <c r="K140" s="64"/>
      <c r="L140" s="64"/>
      <c r="M140" s="64"/>
      <c r="N140" s="64"/>
      <c r="O140" s="64"/>
      <c r="P140" s="64"/>
      <c r="Q140" s="64"/>
    </row>
    <row r="141" spans="9:17" x14ac:dyDescent="0.25">
      <c r="I141" s="64"/>
      <c r="J141" s="64"/>
      <c r="K141" s="64"/>
      <c r="L141" s="64"/>
      <c r="M141" s="64"/>
      <c r="N141" s="64"/>
      <c r="O141" s="64"/>
      <c r="P141" s="64"/>
      <c r="Q141" s="64"/>
    </row>
    <row r="142" spans="9:17" x14ac:dyDescent="0.25">
      <c r="I142" s="64"/>
      <c r="J142" s="64"/>
      <c r="K142" s="64"/>
      <c r="L142" s="64"/>
      <c r="M142" s="64"/>
      <c r="N142" s="64"/>
      <c r="O142" s="64"/>
      <c r="P142" s="64"/>
      <c r="Q142" s="64"/>
    </row>
    <row r="143" spans="9:17" x14ac:dyDescent="0.25">
      <c r="I143" s="64"/>
      <c r="J143" s="64"/>
      <c r="K143" s="64"/>
      <c r="L143" s="64"/>
      <c r="M143" s="64"/>
      <c r="N143" s="64"/>
      <c r="O143" s="64"/>
      <c r="P143" s="64"/>
      <c r="Q143" s="64"/>
    </row>
    <row r="144" spans="9:17" x14ac:dyDescent="0.25">
      <c r="I144" s="64"/>
      <c r="J144" s="64"/>
      <c r="K144" s="64"/>
      <c r="L144" s="64"/>
      <c r="M144" s="64"/>
      <c r="N144" s="64"/>
      <c r="O144" s="64"/>
      <c r="P144" s="64"/>
      <c r="Q144" s="64"/>
    </row>
    <row r="145" spans="9:17" x14ac:dyDescent="0.25">
      <c r="I145" s="64"/>
      <c r="J145" s="64"/>
      <c r="K145" s="64"/>
      <c r="L145" s="64"/>
      <c r="M145" s="64"/>
      <c r="N145" s="64"/>
      <c r="O145" s="64"/>
      <c r="P145" s="64"/>
      <c r="Q145" s="64"/>
    </row>
    <row r="146" spans="9:17" x14ac:dyDescent="0.25">
      <c r="I146" s="64"/>
      <c r="J146" s="64"/>
      <c r="K146" s="64"/>
      <c r="L146" s="64"/>
      <c r="M146" s="64"/>
      <c r="N146" s="64"/>
      <c r="O146" s="64"/>
      <c r="P146" s="64"/>
      <c r="Q146" s="64"/>
    </row>
    <row r="147" spans="9:17" x14ac:dyDescent="0.25">
      <c r="I147" s="64"/>
      <c r="J147" s="64"/>
      <c r="K147" s="64"/>
      <c r="L147" s="64"/>
      <c r="M147" s="64"/>
      <c r="N147" s="64"/>
      <c r="O147" s="64"/>
      <c r="P147" s="64"/>
      <c r="Q147" s="64"/>
    </row>
    <row r="148" spans="9:17" x14ac:dyDescent="0.25">
      <c r="I148" s="64"/>
      <c r="J148" s="64"/>
      <c r="K148" s="64"/>
      <c r="L148" s="64"/>
      <c r="M148" s="64"/>
      <c r="N148" s="64"/>
      <c r="O148" s="64"/>
      <c r="P148" s="64"/>
      <c r="Q148" s="64"/>
    </row>
    <row r="149" spans="9:17" x14ac:dyDescent="0.25">
      <c r="I149" s="64"/>
      <c r="J149" s="64"/>
      <c r="K149" s="64"/>
      <c r="L149" s="64"/>
      <c r="M149" s="64"/>
      <c r="N149" s="64"/>
      <c r="O149" s="64"/>
      <c r="P149" s="64"/>
      <c r="Q149" s="64"/>
    </row>
    <row r="150" spans="9:17" x14ac:dyDescent="0.25">
      <c r="I150" s="64"/>
      <c r="J150" s="64"/>
      <c r="K150" s="64"/>
      <c r="L150" s="64"/>
      <c r="M150" s="64"/>
      <c r="N150" s="64"/>
      <c r="O150" s="64"/>
      <c r="P150" s="64"/>
      <c r="Q150" s="64"/>
    </row>
    <row r="151" spans="9:17" x14ac:dyDescent="0.25">
      <c r="I151" s="64"/>
      <c r="J151" s="64"/>
      <c r="K151" s="64"/>
      <c r="L151" s="64"/>
      <c r="M151" s="64"/>
      <c r="N151" s="64"/>
      <c r="O151" s="64"/>
      <c r="P151" s="64"/>
      <c r="Q151" s="64"/>
    </row>
    <row r="152" spans="9:17" x14ac:dyDescent="0.25">
      <c r="I152" s="64"/>
      <c r="J152" s="64"/>
      <c r="K152" s="64"/>
      <c r="L152" s="64"/>
      <c r="M152" s="64"/>
      <c r="N152" s="64"/>
      <c r="O152" s="64"/>
      <c r="P152" s="64"/>
      <c r="Q152" s="64"/>
    </row>
    <row r="153" spans="9:17" x14ac:dyDescent="0.25">
      <c r="I153" s="64"/>
      <c r="J153" s="64"/>
      <c r="K153" s="64"/>
      <c r="L153" s="64"/>
      <c r="M153" s="64"/>
      <c r="N153" s="64"/>
      <c r="O153" s="64"/>
      <c r="P153" s="64"/>
      <c r="Q153" s="64"/>
    </row>
    <row r="154" spans="9:17" x14ac:dyDescent="0.25">
      <c r="I154" s="64"/>
      <c r="J154" s="64"/>
      <c r="K154" s="64"/>
      <c r="L154" s="64"/>
      <c r="M154" s="64"/>
      <c r="N154" s="64"/>
      <c r="O154" s="64"/>
      <c r="P154" s="64"/>
      <c r="Q154" s="64"/>
    </row>
    <row r="155" spans="9:17" x14ac:dyDescent="0.25">
      <c r="I155" s="64"/>
      <c r="J155" s="64"/>
      <c r="K155" s="64"/>
      <c r="L155" s="64"/>
      <c r="M155" s="64"/>
      <c r="N155" s="64"/>
      <c r="O155" s="64"/>
      <c r="P155" s="64"/>
      <c r="Q155" s="64"/>
    </row>
    <row r="156" spans="9:17" x14ac:dyDescent="0.25">
      <c r="I156" s="64"/>
      <c r="J156" s="64"/>
      <c r="K156" s="64"/>
      <c r="L156" s="64"/>
      <c r="M156" s="64"/>
      <c r="N156" s="64"/>
      <c r="O156" s="64"/>
      <c r="P156" s="64"/>
      <c r="Q156" s="64"/>
    </row>
    <row r="157" spans="9:17" x14ac:dyDescent="0.25">
      <c r="I157" s="64"/>
      <c r="J157" s="64"/>
      <c r="K157" s="64"/>
      <c r="L157" s="64"/>
      <c r="M157" s="64"/>
      <c r="N157" s="64"/>
      <c r="O157" s="64"/>
      <c r="P157" s="64"/>
      <c r="Q157" s="64"/>
    </row>
    <row r="158" spans="9:17" x14ac:dyDescent="0.25">
      <c r="I158" s="64"/>
      <c r="J158" s="64"/>
      <c r="K158" s="64"/>
      <c r="L158" s="64"/>
      <c r="M158" s="64"/>
      <c r="N158" s="64"/>
      <c r="O158" s="64"/>
      <c r="P158" s="64"/>
      <c r="Q158" s="64"/>
    </row>
    <row r="159" spans="9:17" x14ac:dyDescent="0.25">
      <c r="I159" s="64"/>
      <c r="J159" s="64"/>
      <c r="K159" s="64"/>
      <c r="L159" s="64"/>
      <c r="M159" s="64"/>
      <c r="N159" s="64"/>
      <c r="O159" s="64"/>
      <c r="P159" s="64"/>
      <c r="Q159" s="64"/>
    </row>
    <row r="160" spans="9:17" x14ac:dyDescent="0.25">
      <c r="I160" s="64"/>
      <c r="J160" s="64"/>
      <c r="K160" s="64"/>
      <c r="L160" s="64"/>
      <c r="M160" s="64"/>
      <c r="N160" s="64"/>
      <c r="O160" s="64"/>
      <c r="P160" s="64"/>
      <c r="Q160" s="64"/>
    </row>
    <row r="161" spans="9:17" x14ac:dyDescent="0.25">
      <c r="I161" s="64"/>
      <c r="J161" s="64"/>
      <c r="K161" s="64"/>
      <c r="L161" s="64"/>
      <c r="M161" s="64"/>
      <c r="N161" s="64"/>
      <c r="O161" s="64"/>
      <c r="P161" s="64"/>
      <c r="Q161" s="64"/>
    </row>
    <row r="162" spans="9:17" x14ac:dyDescent="0.25">
      <c r="I162" s="64"/>
      <c r="J162" s="64"/>
      <c r="K162" s="64"/>
      <c r="L162" s="64"/>
      <c r="M162" s="64"/>
      <c r="N162" s="64"/>
      <c r="O162" s="64"/>
      <c r="P162" s="64"/>
      <c r="Q162" s="64"/>
    </row>
    <row r="163" spans="9:17" x14ac:dyDescent="0.25">
      <c r="I163" s="64"/>
      <c r="J163" s="64"/>
      <c r="K163" s="64"/>
      <c r="L163" s="64"/>
      <c r="M163" s="64"/>
      <c r="N163" s="64"/>
      <c r="O163" s="64"/>
      <c r="P163" s="64"/>
      <c r="Q163" s="64"/>
    </row>
    <row r="164" spans="9:17" x14ac:dyDescent="0.25">
      <c r="I164" s="64"/>
      <c r="J164" s="64"/>
      <c r="K164" s="64"/>
      <c r="L164" s="64"/>
      <c r="M164" s="64"/>
      <c r="N164" s="64"/>
      <c r="O164" s="64"/>
      <c r="P164" s="64"/>
      <c r="Q164" s="64"/>
    </row>
    <row r="165" spans="9:17" x14ac:dyDescent="0.25">
      <c r="I165" s="64"/>
      <c r="J165" s="64"/>
      <c r="K165" s="64"/>
      <c r="L165" s="64"/>
      <c r="M165" s="64"/>
      <c r="N165" s="64"/>
      <c r="O165" s="64"/>
      <c r="P165" s="64"/>
      <c r="Q165" s="64"/>
    </row>
    <row r="166" spans="9:17" x14ac:dyDescent="0.25">
      <c r="I166" s="64"/>
      <c r="J166" s="64"/>
      <c r="K166" s="64"/>
      <c r="L166" s="64"/>
      <c r="M166" s="64"/>
      <c r="N166" s="64"/>
      <c r="O166" s="64"/>
      <c r="P166" s="64"/>
      <c r="Q166" s="64"/>
    </row>
    <row r="167" spans="9:17" x14ac:dyDescent="0.25">
      <c r="I167" s="64"/>
      <c r="J167" s="64"/>
      <c r="K167" s="64"/>
      <c r="L167" s="64"/>
      <c r="M167" s="64"/>
      <c r="N167" s="64"/>
      <c r="O167" s="64"/>
      <c r="P167" s="64"/>
      <c r="Q167" s="64"/>
    </row>
    <row r="168" spans="9:17" x14ac:dyDescent="0.25">
      <c r="I168" s="64"/>
      <c r="J168" s="64"/>
      <c r="K168" s="64"/>
      <c r="L168" s="64"/>
      <c r="M168" s="64"/>
      <c r="N168" s="64"/>
      <c r="O168" s="64"/>
      <c r="P168" s="64"/>
      <c r="Q168" s="64"/>
    </row>
    <row r="169" spans="9:17" x14ac:dyDescent="0.25">
      <c r="I169" s="64"/>
      <c r="J169" s="64"/>
      <c r="K169" s="64"/>
      <c r="L169" s="64"/>
      <c r="M169" s="64"/>
      <c r="N169" s="64"/>
      <c r="O169" s="64"/>
      <c r="P169" s="64"/>
      <c r="Q169" s="64"/>
    </row>
    <row r="170" spans="9:17" x14ac:dyDescent="0.25">
      <c r="I170" s="64"/>
      <c r="J170" s="64"/>
      <c r="K170" s="64"/>
      <c r="L170" s="64"/>
      <c r="M170" s="64"/>
      <c r="N170" s="64"/>
      <c r="O170" s="64"/>
      <c r="P170" s="64"/>
      <c r="Q170" s="64"/>
    </row>
    <row r="171" spans="9:17" x14ac:dyDescent="0.25">
      <c r="I171" s="64"/>
      <c r="J171" s="64"/>
      <c r="K171" s="64"/>
      <c r="L171" s="64"/>
      <c r="M171" s="64"/>
      <c r="N171" s="64"/>
      <c r="O171" s="64"/>
      <c r="P171" s="64"/>
      <c r="Q171" s="64"/>
    </row>
    <row r="172" spans="9:17" x14ac:dyDescent="0.25">
      <c r="I172" s="64"/>
      <c r="J172" s="64"/>
      <c r="K172" s="64"/>
      <c r="L172" s="64"/>
      <c r="M172" s="64"/>
      <c r="N172" s="64"/>
      <c r="O172" s="64"/>
      <c r="P172" s="64"/>
      <c r="Q172" s="64"/>
    </row>
    <row r="173" spans="9:17" x14ac:dyDescent="0.25">
      <c r="I173" s="64"/>
      <c r="J173" s="64"/>
      <c r="K173" s="64"/>
      <c r="L173" s="64"/>
      <c r="M173" s="64"/>
      <c r="N173" s="64"/>
      <c r="O173" s="64"/>
      <c r="P173" s="64"/>
      <c r="Q173" s="64"/>
    </row>
    <row r="174" spans="9:17" x14ac:dyDescent="0.25">
      <c r="I174" s="64"/>
      <c r="J174" s="64"/>
      <c r="K174" s="64"/>
      <c r="L174" s="64"/>
      <c r="M174" s="64"/>
      <c r="N174" s="64"/>
      <c r="O174" s="64"/>
      <c r="P174" s="64"/>
      <c r="Q174" s="64"/>
    </row>
    <row r="175" spans="9:17" x14ac:dyDescent="0.25">
      <c r="I175" s="64"/>
      <c r="J175" s="64"/>
      <c r="K175" s="64"/>
      <c r="L175" s="64"/>
      <c r="M175" s="64"/>
      <c r="N175" s="64"/>
      <c r="O175" s="64"/>
      <c r="P175" s="64"/>
      <c r="Q175" s="64"/>
    </row>
    <row r="176" spans="9:17" x14ac:dyDescent="0.25">
      <c r="I176" s="64"/>
      <c r="J176" s="64"/>
      <c r="K176" s="64"/>
      <c r="L176" s="64"/>
      <c r="M176" s="64"/>
      <c r="N176" s="64"/>
      <c r="O176" s="64"/>
      <c r="P176" s="64"/>
      <c r="Q176" s="64"/>
    </row>
    <row r="177" spans="9:17" x14ac:dyDescent="0.25">
      <c r="I177" s="64"/>
      <c r="J177" s="64"/>
      <c r="K177" s="64"/>
      <c r="L177" s="64"/>
      <c r="M177" s="64"/>
      <c r="N177" s="64"/>
      <c r="O177" s="64"/>
      <c r="P177" s="64"/>
      <c r="Q177" s="64"/>
    </row>
    <row r="178" spans="9:17" x14ac:dyDescent="0.25">
      <c r="I178" s="64"/>
      <c r="J178" s="64"/>
      <c r="K178" s="64"/>
      <c r="L178" s="64"/>
      <c r="M178" s="64"/>
      <c r="N178" s="64"/>
      <c r="O178" s="64"/>
      <c r="P178" s="64"/>
      <c r="Q178" s="64"/>
    </row>
    <row r="179" spans="9:17" x14ac:dyDescent="0.25">
      <c r="I179" s="64"/>
      <c r="J179" s="64"/>
      <c r="K179" s="64"/>
      <c r="L179" s="64"/>
      <c r="M179" s="64"/>
      <c r="N179" s="64"/>
      <c r="O179" s="64"/>
      <c r="P179" s="64"/>
      <c r="Q179" s="64"/>
    </row>
    <row r="180" spans="9:17" x14ac:dyDescent="0.25">
      <c r="I180" s="64"/>
      <c r="J180" s="64"/>
      <c r="K180" s="64"/>
      <c r="L180" s="64"/>
      <c r="M180" s="64"/>
      <c r="N180" s="64"/>
      <c r="O180" s="64"/>
      <c r="P180" s="64"/>
      <c r="Q180" s="64"/>
    </row>
    <row r="181" spans="9:17" x14ac:dyDescent="0.25">
      <c r="I181" s="64"/>
      <c r="J181" s="64"/>
      <c r="K181" s="64"/>
      <c r="L181" s="64"/>
      <c r="M181" s="64"/>
      <c r="N181" s="64"/>
      <c r="O181" s="64"/>
      <c r="P181" s="64"/>
      <c r="Q181" s="64"/>
    </row>
    <row r="182" spans="9:17" x14ac:dyDescent="0.25">
      <c r="I182" s="64"/>
      <c r="J182" s="64"/>
      <c r="K182" s="64"/>
      <c r="L182" s="64"/>
      <c r="M182" s="64"/>
      <c r="N182" s="64"/>
      <c r="O182" s="64"/>
      <c r="P182" s="64"/>
      <c r="Q182" s="64"/>
    </row>
    <row r="183" spans="9:17" x14ac:dyDescent="0.25">
      <c r="I183" s="64"/>
      <c r="J183" s="64"/>
      <c r="K183" s="64"/>
      <c r="L183" s="64"/>
      <c r="M183" s="64"/>
      <c r="N183" s="64"/>
      <c r="O183" s="64"/>
      <c r="P183" s="64"/>
      <c r="Q183" s="64"/>
    </row>
    <row r="184" spans="9:17" x14ac:dyDescent="0.25">
      <c r="I184" s="64"/>
      <c r="J184" s="64"/>
      <c r="K184" s="64"/>
      <c r="L184" s="64"/>
      <c r="M184" s="64"/>
      <c r="N184" s="64"/>
      <c r="O184" s="64"/>
      <c r="P184" s="64"/>
      <c r="Q184" s="64"/>
    </row>
    <row r="185" spans="9:17" x14ac:dyDescent="0.25">
      <c r="I185" s="64"/>
      <c r="J185" s="64"/>
      <c r="K185" s="64"/>
      <c r="L185" s="64"/>
      <c r="M185" s="64"/>
      <c r="N185" s="64"/>
      <c r="O185" s="64"/>
      <c r="P185" s="64"/>
      <c r="Q185" s="64"/>
    </row>
    <row r="186" spans="9:17" x14ac:dyDescent="0.25">
      <c r="I186" s="64"/>
      <c r="J186" s="64"/>
      <c r="K186" s="64"/>
      <c r="L186" s="64"/>
      <c r="M186" s="64"/>
      <c r="N186" s="64"/>
      <c r="O186" s="64"/>
      <c r="P186" s="64"/>
      <c r="Q186" s="64"/>
    </row>
    <row r="187" spans="9:17" x14ac:dyDescent="0.25">
      <c r="I187" s="64"/>
      <c r="J187" s="64"/>
      <c r="K187" s="64"/>
      <c r="L187" s="64"/>
      <c r="M187" s="64"/>
      <c r="N187" s="64"/>
      <c r="O187" s="64"/>
      <c r="P187" s="64"/>
      <c r="Q187" s="64"/>
    </row>
    <row r="188" spans="9:17" x14ac:dyDescent="0.25">
      <c r="I188" s="64"/>
      <c r="J188" s="64"/>
      <c r="K188" s="64"/>
      <c r="L188" s="64"/>
      <c r="M188" s="64"/>
      <c r="N188" s="64"/>
      <c r="O188" s="64"/>
      <c r="P188" s="64"/>
      <c r="Q188" s="64"/>
    </row>
    <row r="189" spans="9:17" x14ac:dyDescent="0.25">
      <c r="I189" s="64"/>
      <c r="J189" s="64"/>
      <c r="K189" s="64"/>
      <c r="L189" s="64"/>
      <c r="M189" s="64"/>
      <c r="N189" s="64"/>
      <c r="O189" s="64"/>
      <c r="P189" s="64"/>
      <c r="Q189" s="64"/>
    </row>
    <row r="190" spans="9:17" x14ac:dyDescent="0.25">
      <c r="I190" s="64"/>
      <c r="J190" s="64"/>
      <c r="K190" s="64"/>
      <c r="L190" s="64"/>
      <c r="M190" s="64"/>
      <c r="N190" s="64"/>
      <c r="O190" s="64"/>
      <c r="P190" s="64"/>
      <c r="Q190" s="64"/>
    </row>
    <row r="191" spans="9:17" x14ac:dyDescent="0.25">
      <c r="I191" s="64"/>
      <c r="J191" s="64"/>
      <c r="K191" s="64"/>
      <c r="L191" s="64"/>
      <c r="M191" s="64"/>
      <c r="N191" s="64"/>
      <c r="O191" s="64"/>
      <c r="P191" s="64"/>
      <c r="Q191" s="64"/>
    </row>
    <row r="192" spans="9:17" x14ac:dyDescent="0.25">
      <c r="I192" s="64"/>
      <c r="J192" s="64"/>
      <c r="K192" s="64"/>
      <c r="L192" s="64"/>
      <c r="M192" s="64"/>
      <c r="N192" s="64"/>
      <c r="O192" s="64"/>
      <c r="P192" s="64"/>
      <c r="Q192" s="64"/>
    </row>
    <row r="193" spans="9:17" x14ac:dyDescent="0.25">
      <c r="I193" s="64"/>
      <c r="J193" s="64"/>
      <c r="K193" s="64"/>
      <c r="L193" s="64"/>
      <c r="M193" s="64"/>
      <c r="N193" s="64"/>
      <c r="O193" s="64"/>
      <c r="P193" s="64"/>
      <c r="Q193" s="64"/>
    </row>
    <row r="194" spans="9:17" x14ac:dyDescent="0.25">
      <c r="I194" s="64"/>
      <c r="J194" s="64"/>
      <c r="K194" s="64"/>
      <c r="L194" s="64"/>
      <c r="M194" s="64"/>
      <c r="N194" s="64"/>
      <c r="O194" s="64"/>
      <c r="P194" s="64"/>
      <c r="Q194" s="64"/>
    </row>
    <row r="195" spans="9:17" x14ac:dyDescent="0.25">
      <c r="I195" s="64"/>
      <c r="J195" s="64"/>
      <c r="K195" s="64"/>
      <c r="L195" s="64"/>
      <c r="M195" s="64"/>
      <c r="N195" s="64"/>
      <c r="O195" s="64"/>
      <c r="P195" s="64"/>
      <c r="Q195" s="64"/>
    </row>
    <row r="196" spans="9:17" x14ac:dyDescent="0.25">
      <c r="I196" s="64"/>
      <c r="J196" s="64"/>
      <c r="K196" s="64"/>
      <c r="L196" s="64"/>
      <c r="M196" s="64"/>
      <c r="N196" s="64"/>
      <c r="O196" s="64"/>
      <c r="P196" s="64"/>
      <c r="Q196" s="64"/>
    </row>
    <row r="197" spans="9:17" x14ac:dyDescent="0.25">
      <c r="I197" s="64"/>
      <c r="J197" s="64"/>
      <c r="K197" s="64"/>
      <c r="L197" s="64"/>
      <c r="M197" s="64"/>
      <c r="N197" s="64"/>
      <c r="O197" s="64"/>
      <c r="P197" s="64"/>
      <c r="Q197" s="64"/>
    </row>
    <row r="198" spans="9:17" x14ac:dyDescent="0.25">
      <c r="I198" s="64"/>
      <c r="J198" s="64"/>
      <c r="K198" s="64"/>
      <c r="L198" s="64"/>
      <c r="M198" s="64"/>
      <c r="N198" s="64"/>
      <c r="O198" s="64"/>
      <c r="P198" s="64"/>
      <c r="Q198" s="64"/>
    </row>
    <row r="199" spans="9:17" x14ac:dyDescent="0.25">
      <c r="I199" s="64"/>
      <c r="J199" s="64"/>
      <c r="K199" s="64"/>
      <c r="L199" s="64"/>
      <c r="M199" s="64"/>
      <c r="N199" s="64"/>
      <c r="O199" s="64"/>
      <c r="P199" s="64"/>
      <c r="Q199" s="64"/>
    </row>
    <row r="200" spans="9:17" x14ac:dyDescent="0.25">
      <c r="I200" s="64"/>
      <c r="J200" s="64"/>
      <c r="K200" s="64"/>
      <c r="L200" s="64"/>
      <c r="M200" s="64"/>
      <c r="N200" s="64"/>
      <c r="O200" s="64"/>
      <c r="P200" s="64"/>
      <c r="Q200" s="64"/>
    </row>
    <row r="201" spans="9:17" x14ac:dyDescent="0.25">
      <c r="I201" s="64"/>
      <c r="J201" s="64"/>
      <c r="K201" s="64"/>
      <c r="L201" s="64"/>
      <c r="M201" s="64"/>
      <c r="N201" s="64"/>
      <c r="O201" s="64"/>
      <c r="P201" s="64"/>
      <c r="Q201" s="64"/>
    </row>
    <row r="202" spans="9:17" x14ac:dyDescent="0.25">
      <c r="I202" s="64"/>
      <c r="J202" s="64"/>
      <c r="K202" s="64"/>
      <c r="L202" s="64"/>
      <c r="M202" s="64"/>
      <c r="N202" s="64"/>
      <c r="O202" s="64"/>
      <c r="P202" s="64"/>
      <c r="Q202" s="64"/>
    </row>
    <row r="203" spans="9:17" x14ac:dyDescent="0.25">
      <c r="I203" s="64"/>
      <c r="J203" s="64"/>
      <c r="K203" s="64"/>
      <c r="L203" s="64"/>
      <c r="M203" s="64"/>
      <c r="N203" s="64"/>
      <c r="O203" s="64"/>
      <c r="P203" s="64"/>
      <c r="Q203" s="64"/>
    </row>
    <row r="204" spans="9:17" x14ac:dyDescent="0.25">
      <c r="I204" s="64"/>
      <c r="J204" s="64"/>
      <c r="K204" s="64"/>
      <c r="L204" s="64"/>
      <c r="M204" s="64"/>
      <c r="N204" s="64"/>
      <c r="O204" s="64"/>
      <c r="P204" s="64"/>
      <c r="Q204" s="64"/>
    </row>
    <row r="205" spans="9:17" x14ac:dyDescent="0.25">
      <c r="I205" s="64"/>
      <c r="J205" s="64"/>
      <c r="K205" s="64"/>
      <c r="L205" s="64"/>
      <c r="M205" s="64"/>
      <c r="N205" s="64"/>
      <c r="O205" s="64"/>
      <c r="P205" s="64"/>
      <c r="Q205" s="64"/>
    </row>
    <row r="206" spans="9:17" x14ac:dyDescent="0.25">
      <c r="I206" s="64"/>
      <c r="J206" s="64"/>
      <c r="K206" s="64"/>
      <c r="L206" s="64"/>
      <c r="M206" s="64"/>
      <c r="N206" s="64"/>
      <c r="O206" s="64"/>
      <c r="P206" s="64"/>
      <c r="Q206" s="64"/>
    </row>
    <row r="207" spans="9:17" x14ac:dyDescent="0.25">
      <c r="I207" s="64"/>
      <c r="J207" s="64"/>
      <c r="K207" s="64"/>
      <c r="L207" s="64"/>
      <c r="M207" s="64"/>
      <c r="N207" s="64"/>
      <c r="O207" s="64"/>
      <c r="P207" s="64"/>
      <c r="Q207" s="64"/>
    </row>
    <row r="208" spans="9:17" x14ac:dyDescent="0.25">
      <c r="I208" s="64"/>
      <c r="J208" s="64"/>
      <c r="K208" s="64"/>
      <c r="L208" s="64"/>
      <c r="M208" s="64"/>
      <c r="N208" s="64"/>
      <c r="O208" s="64"/>
      <c r="P208" s="64"/>
      <c r="Q208" s="64"/>
    </row>
    <row r="209" spans="9:17" x14ac:dyDescent="0.25">
      <c r="I209" s="64"/>
      <c r="J209" s="64"/>
      <c r="K209" s="64"/>
      <c r="L209" s="64"/>
      <c r="M209" s="64"/>
      <c r="N209" s="64"/>
      <c r="O209" s="64"/>
      <c r="P209" s="64"/>
      <c r="Q209" s="64"/>
    </row>
    <row r="210" spans="9:17" x14ac:dyDescent="0.25">
      <c r="I210" s="64"/>
      <c r="J210" s="64"/>
      <c r="K210" s="64"/>
      <c r="L210" s="64"/>
      <c r="M210" s="64"/>
      <c r="N210" s="64"/>
      <c r="O210" s="64"/>
      <c r="P210" s="64"/>
      <c r="Q210" s="64"/>
    </row>
    <row r="211" spans="9:17" x14ac:dyDescent="0.25">
      <c r="I211" s="64"/>
      <c r="J211" s="64"/>
      <c r="K211" s="64"/>
      <c r="L211" s="64"/>
      <c r="M211" s="64"/>
      <c r="N211" s="64"/>
      <c r="O211" s="64"/>
      <c r="P211" s="64"/>
      <c r="Q211" s="64"/>
    </row>
    <row r="212" spans="9:17" x14ac:dyDescent="0.25">
      <c r="I212" s="64"/>
      <c r="J212" s="64"/>
      <c r="K212" s="64"/>
      <c r="L212" s="64"/>
      <c r="M212" s="64"/>
      <c r="N212" s="64"/>
      <c r="O212" s="64"/>
      <c r="P212" s="64"/>
      <c r="Q212" s="64"/>
    </row>
    <row r="213" spans="9:17" x14ac:dyDescent="0.25">
      <c r="I213" s="64"/>
      <c r="J213" s="64"/>
      <c r="K213" s="64"/>
      <c r="L213" s="64"/>
      <c r="M213" s="64"/>
      <c r="N213" s="64"/>
      <c r="O213" s="64"/>
      <c r="P213" s="64"/>
      <c r="Q213" s="64"/>
    </row>
    <row r="214" spans="9:17" x14ac:dyDescent="0.25">
      <c r="I214" s="64"/>
      <c r="J214" s="64"/>
      <c r="K214" s="64"/>
      <c r="L214" s="64"/>
      <c r="M214" s="64"/>
      <c r="N214" s="64"/>
      <c r="O214" s="64"/>
      <c r="P214" s="64"/>
      <c r="Q214" s="64"/>
    </row>
    <row r="215" spans="9:17" x14ac:dyDescent="0.25">
      <c r="I215" s="64"/>
      <c r="J215" s="64"/>
      <c r="K215" s="64"/>
      <c r="L215" s="64"/>
      <c r="M215" s="64"/>
      <c r="N215" s="64"/>
      <c r="O215" s="64"/>
      <c r="P215" s="64"/>
      <c r="Q215" s="64"/>
    </row>
    <row r="216" spans="9:17" x14ac:dyDescent="0.25">
      <c r="I216" s="64"/>
      <c r="J216" s="64"/>
      <c r="K216" s="64"/>
      <c r="L216" s="64"/>
      <c r="M216" s="64"/>
      <c r="N216" s="64"/>
      <c r="O216" s="64"/>
      <c r="P216" s="64"/>
      <c r="Q216" s="64"/>
    </row>
    <row r="217" spans="9:17" x14ac:dyDescent="0.25">
      <c r="I217" s="64"/>
      <c r="J217" s="64"/>
      <c r="K217" s="64"/>
      <c r="L217" s="64"/>
      <c r="M217" s="64"/>
      <c r="N217" s="64"/>
      <c r="O217" s="64"/>
      <c r="P217" s="64"/>
      <c r="Q217" s="64"/>
    </row>
    <row r="218" spans="9:17" x14ac:dyDescent="0.25">
      <c r="I218" s="64"/>
      <c r="J218" s="64"/>
      <c r="K218" s="64"/>
      <c r="L218" s="64"/>
      <c r="M218" s="64"/>
      <c r="N218" s="64"/>
      <c r="O218" s="64"/>
      <c r="P218" s="64"/>
      <c r="Q218" s="64"/>
    </row>
    <row r="219" spans="9:17" x14ac:dyDescent="0.25">
      <c r="I219" s="64"/>
      <c r="J219" s="64"/>
      <c r="K219" s="64"/>
      <c r="L219" s="64"/>
      <c r="M219" s="64"/>
      <c r="N219" s="64"/>
      <c r="O219" s="64"/>
      <c r="P219" s="64"/>
      <c r="Q219" s="64"/>
    </row>
    <row r="220" spans="9:17" x14ac:dyDescent="0.25">
      <c r="I220" s="64"/>
      <c r="J220" s="64"/>
      <c r="K220" s="64"/>
      <c r="L220" s="64"/>
      <c r="M220" s="64"/>
      <c r="N220" s="64"/>
      <c r="O220" s="64"/>
      <c r="P220" s="64"/>
      <c r="Q220" s="64"/>
    </row>
    <row r="221" spans="9:17" x14ac:dyDescent="0.25">
      <c r="I221" s="64"/>
      <c r="J221" s="64"/>
      <c r="K221" s="64"/>
      <c r="L221" s="64"/>
      <c r="M221" s="64"/>
      <c r="N221" s="64"/>
      <c r="O221" s="64"/>
      <c r="P221" s="64"/>
      <c r="Q221" s="64"/>
    </row>
    <row r="222" spans="9:17" x14ac:dyDescent="0.25">
      <c r="I222" s="64"/>
      <c r="J222" s="64"/>
      <c r="K222" s="64"/>
      <c r="L222" s="64"/>
      <c r="M222" s="64"/>
      <c r="N222" s="64"/>
      <c r="O222" s="64"/>
      <c r="P222" s="64"/>
      <c r="Q222" s="64"/>
    </row>
    <row r="223" spans="9:17" x14ac:dyDescent="0.25">
      <c r="I223" s="64"/>
      <c r="J223" s="64"/>
      <c r="K223" s="64"/>
      <c r="L223" s="64"/>
      <c r="M223" s="64"/>
      <c r="N223" s="64"/>
      <c r="O223" s="64"/>
      <c r="P223" s="64"/>
      <c r="Q223" s="64"/>
    </row>
    <row r="224" spans="9:17" x14ac:dyDescent="0.25">
      <c r="I224" s="64"/>
      <c r="J224" s="64"/>
      <c r="K224" s="64"/>
      <c r="L224" s="64"/>
      <c r="M224" s="64"/>
      <c r="N224" s="64"/>
      <c r="O224" s="64"/>
      <c r="P224" s="64"/>
      <c r="Q224" s="64"/>
    </row>
    <row r="225" spans="9:17" x14ac:dyDescent="0.25">
      <c r="I225" s="64"/>
      <c r="J225" s="64"/>
      <c r="K225" s="64"/>
      <c r="L225" s="64"/>
      <c r="M225" s="64"/>
      <c r="N225" s="64"/>
      <c r="O225" s="64"/>
      <c r="P225" s="64"/>
      <c r="Q225" s="64"/>
    </row>
    <row r="226" spans="9:17" x14ac:dyDescent="0.25">
      <c r="I226" s="64"/>
      <c r="J226" s="64"/>
      <c r="K226" s="64"/>
      <c r="L226" s="64"/>
      <c r="M226" s="64"/>
      <c r="N226" s="64"/>
      <c r="O226" s="64"/>
      <c r="P226" s="64"/>
      <c r="Q226" s="64"/>
    </row>
    <row r="227" spans="9:17" x14ac:dyDescent="0.25">
      <c r="I227" s="64"/>
      <c r="J227" s="64"/>
      <c r="K227" s="64"/>
      <c r="L227" s="64"/>
      <c r="M227" s="64"/>
      <c r="N227" s="64"/>
      <c r="O227" s="64"/>
      <c r="P227" s="64"/>
      <c r="Q227" s="64"/>
    </row>
    <row r="228" spans="9:17" x14ac:dyDescent="0.25">
      <c r="I228" s="64"/>
      <c r="J228" s="64"/>
      <c r="K228" s="64"/>
      <c r="L228" s="64"/>
      <c r="M228" s="64"/>
      <c r="N228" s="64"/>
      <c r="O228" s="64"/>
      <c r="P228" s="64"/>
      <c r="Q228" s="64"/>
    </row>
    <row r="229" spans="9:17" x14ac:dyDescent="0.25">
      <c r="I229" s="64"/>
      <c r="J229" s="64"/>
      <c r="K229" s="64"/>
      <c r="L229" s="64"/>
      <c r="M229" s="64"/>
      <c r="N229" s="64"/>
      <c r="O229" s="64"/>
      <c r="P229" s="64"/>
      <c r="Q229" s="64"/>
    </row>
    <row r="230" spans="9:17" x14ac:dyDescent="0.25">
      <c r="I230" s="64"/>
      <c r="J230" s="64"/>
      <c r="K230" s="64"/>
      <c r="L230" s="64"/>
      <c r="M230" s="64"/>
      <c r="N230" s="64"/>
      <c r="O230" s="64"/>
      <c r="P230" s="64"/>
      <c r="Q230" s="64"/>
    </row>
    <row r="231" spans="9:17" x14ac:dyDescent="0.25">
      <c r="I231" s="64"/>
      <c r="J231" s="64"/>
      <c r="K231" s="64"/>
      <c r="L231" s="64"/>
      <c r="M231" s="64"/>
      <c r="N231" s="64"/>
      <c r="O231" s="64"/>
      <c r="P231" s="64"/>
      <c r="Q231" s="64"/>
    </row>
    <row r="232" spans="9:17" x14ac:dyDescent="0.25">
      <c r="I232" s="64"/>
      <c r="J232" s="64"/>
      <c r="K232" s="64"/>
      <c r="L232" s="64"/>
      <c r="M232" s="64"/>
      <c r="N232" s="64"/>
      <c r="O232" s="64"/>
      <c r="P232" s="64"/>
      <c r="Q232" s="64"/>
    </row>
    <row r="233" spans="9:17" x14ac:dyDescent="0.25">
      <c r="I233" s="64"/>
      <c r="J233" s="64"/>
      <c r="K233" s="64"/>
      <c r="L233" s="64"/>
      <c r="M233" s="64"/>
      <c r="N233" s="64"/>
      <c r="O233" s="64"/>
      <c r="P233" s="64"/>
      <c r="Q233" s="64"/>
    </row>
    <row r="234" spans="9:17" x14ac:dyDescent="0.25">
      <c r="I234" s="64"/>
      <c r="J234" s="64"/>
      <c r="K234" s="64"/>
      <c r="L234" s="64"/>
      <c r="M234" s="64"/>
      <c r="N234" s="64"/>
      <c r="O234" s="64"/>
      <c r="P234" s="64"/>
      <c r="Q234" s="64"/>
    </row>
    <row r="235" spans="9:17" x14ac:dyDescent="0.25">
      <c r="I235" s="64"/>
      <c r="J235" s="64"/>
      <c r="K235" s="64"/>
      <c r="L235" s="64"/>
      <c r="M235" s="64"/>
      <c r="N235" s="64"/>
      <c r="O235" s="64"/>
      <c r="P235" s="64"/>
      <c r="Q235" s="64"/>
    </row>
    <row r="236" spans="9:17" x14ac:dyDescent="0.25">
      <c r="I236" s="64"/>
      <c r="J236" s="64"/>
      <c r="K236" s="64"/>
      <c r="L236" s="64"/>
      <c r="M236" s="64"/>
      <c r="N236" s="64"/>
      <c r="O236" s="64"/>
      <c r="P236" s="64"/>
      <c r="Q236" s="64"/>
    </row>
    <row r="237" spans="9:17" x14ac:dyDescent="0.25">
      <c r="I237" s="64"/>
      <c r="J237" s="64"/>
      <c r="K237" s="64"/>
      <c r="L237" s="64"/>
      <c r="M237" s="64"/>
      <c r="N237" s="64"/>
      <c r="O237" s="64"/>
      <c r="P237" s="64"/>
      <c r="Q237" s="64"/>
    </row>
    <row r="238" spans="9:17" x14ac:dyDescent="0.25">
      <c r="I238" s="64"/>
      <c r="J238" s="64"/>
      <c r="K238" s="64"/>
      <c r="L238" s="64"/>
      <c r="M238" s="64"/>
      <c r="N238" s="64"/>
      <c r="O238" s="64"/>
      <c r="P238" s="64"/>
      <c r="Q238" s="64"/>
    </row>
    <row r="239" spans="9:17" x14ac:dyDescent="0.25">
      <c r="I239" s="64"/>
      <c r="J239" s="64"/>
      <c r="K239" s="64"/>
      <c r="L239" s="64"/>
      <c r="M239" s="64"/>
      <c r="N239" s="64"/>
      <c r="O239" s="64"/>
      <c r="P239" s="64"/>
      <c r="Q239" s="64"/>
    </row>
    <row r="240" spans="9:17" x14ac:dyDescent="0.25">
      <c r="I240" s="64"/>
      <c r="J240" s="64"/>
      <c r="K240" s="64"/>
      <c r="L240" s="64"/>
      <c r="M240" s="64"/>
      <c r="N240" s="64"/>
      <c r="O240" s="64"/>
      <c r="P240" s="64"/>
      <c r="Q240" s="64"/>
    </row>
    <row r="241" spans="9:17" x14ac:dyDescent="0.25">
      <c r="I241" s="64"/>
      <c r="J241" s="64"/>
      <c r="K241" s="64"/>
      <c r="L241" s="64"/>
      <c r="M241" s="64"/>
      <c r="N241" s="64"/>
      <c r="O241" s="64"/>
      <c r="P241" s="64"/>
      <c r="Q241" s="64"/>
    </row>
    <row r="242" spans="9:17" x14ac:dyDescent="0.25">
      <c r="I242" s="64"/>
      <c r="J242" s="64"/>
      <c r="K242" s="64"/>
      <c r="L242" s="64"/>
      <c r="M242" s="64"/>
      <c r="N242" s="64"/>
      <c r="O242" s="64"/>
      <c r="P242" s="64"/>
      <c r="Q242" s="64"/>
    </row>
    <row r="243" spans="9:17" x14ac:dyDescent="0.25">
      <c r="I243" s="64"/>
      <c r="J243" s="64"/>
      <c r="K243" s="64"/>
      <c r="L243" s="64"/>
      <c r="M243" s="64"/>
      <c r="N243" s="64"/>
      <c r="O243" s="64"/>
      <c r="P243" s="64"/>
      <c r="Q243" s="64"/>
    </row>
    <row r="244" spans="9:17" x14ac:dyDescent="0.25">
      <c r="I244" s="64"/>
      <c r="J244" s="64"/>
      <c r="K244" s="64"/>
      <c r="L244" s="64"/>
      <c r="M244" s="64"/>
      <c r="N244" s="64"/>
      <c r="O244" s="64"/>
      <c r="P244" s="64"/>
      <c r="Q244" s="64"/>
    </row>
    <row r="245" spans="9:17" x14ac:dyDescent="0.25">
      <c r="I245" s="64"/>
      <c r="J245" s="64"/>
      <c r="K245" s="64"/>
      <c r="L245" s="64"/>
      <c r="M245" s="64"/>
      <c r="N245" s="64"/>
      <c r="O245" s="64"/>
      <c r="P245" s="64"/>
      <c r="Q245" s="64"/>
    </row>
    <row r="246" spans="9:17" x14ac:dyDescent="0.25">
      <c r="I246" s="64"/>
      <c r="J246" s="64"/>
      <c r="K246" s="64"/>
      <c r="L246" s="64"/>
      <c r="M246" s="64"/>
      <c r="N246" s="64"/>
      <c r="O246" s="64"/>
      <c r="P246" s="64"/>
      <c r="Q246" s="64"/>
    </row>
    <row r="247" spans="9:17" x14ac:dyDescent="0.25">
      <c r="I247" s="64"/>
      <c r="J247" s="64"/>
      <c r="K247" s="64"/>
      <c r="L247" s="64"/>
      <c r="M247" s="64"/>
      <c r="N247" s="64"/>
      <c r="O247" s="64"/>
      <c r="P247" s="64"/>
      <c r="Q247" s="64"/>
    </row>
    <row r="248" spans="9:17" x14ac:dyDescent="0.25">
      <c r="I248" s="64"/>
      <c r="J248" s="64"/>
      <c r="K248" s="64"/>
      <c r="L248" s="64"/>
      <c r="M248" s="64"/>
      <c r="N248" s="64"/>
      <c r="O248" s="64"/>
      <c r="P248" s="64"/>
      <c r="Q248" s="64"/>
    </row>
    <row r="249" spans="9:17" x14ac:dyDescent="0.25">
      <c r="I249" s="64"/>
      <c r="J249" s="64"/>
      <c r="K249" s="64"/>
      <c r="L249" s="64"/>
      <c r="M249" s="64"/>
      <c r="N249" s="64"/>
      <c r="O249" s="64"/>
      <c r="P249" s="64"/>
      <c r="Q249" s="64"/>
    </row>
    <row r="250" spans="9:17" x14ac:dyDescent="0.25">
      <c r="I250" s="64"/>
      <c r="J250" s="64"/>
      <c r="K250" s="64"/>
      <c r="L250" s="64"/>
      <c r="M250" s="64"/>
      <c r="N250" s="64"/>
      <c r="O250" s="64"/>
      <c r="P250" s="64"/>
      <c r="Q250" s="64"/>
    </row>
    <row r="251" spans="9:17" x14ac:dyDescent="0.25">
      <c r="I251" s="64"/>
      <c r="J251" s="64"/>
      <c r="K251" s="64"/>
      <c r="L251" s="64"/>
      <c r="M251" s="64"/>
      <c r="N251" s="64"/>
      <c r="O251" s="64"/>
      <c r="P251" s="64"/>
      <c r="Q251" s="64"/>
    </row>
    <row r="252" spans="9:17" x14ac:dyDescent="0.25">
      <c r="I252" s="64"/>
      <c r="J252" s="64"/>
      <c r="K252" s="64"/>
      <c r="L252" s="64"/>
      <c r="M252" s="64"/>
      <c r="N252" s="64"/>
      <c r="O252" s="64"/>
      <c r="P252" s="64"/>
      <c r="Q252" s="64"/>
    </row>
    <row r="253" spans="9:17" x14ac:dyDescent="0.25">
      <c r="I253" s="64"/>
      <c r="J253" s="64"/>
      <c r="K253" s="64"/>
      <c r="L253" s="64"/>
      <c r="M253" s="64"/>
      <c r="N253" s="64"/>
      <c r="O253" s="64"/>
      <c r="P253" s="64"/>
      <c r="Q253" s="64"/>
    </row>
    <row r="254" spans="9:17" x14ac:dyDescent="0.25">
      <c r="I254" s="64"/>
      <c r="J254" s="64"/>
      <c r="K254" s="64"/>
      <c r="L254" s="64"/>
      <c r="M254" s="64"/>
      <c r="N254" s="64"/>
      <c r="O254" s="64"/>
      <c r="P254" s="64"/>
      <c r="Q254" s="64"/>
    </row>
    <row r="255" spans="9:17" x14ac:dyDescent="0.25">
      <c r="I255" s="64"/>
      <c r="J255" s="64"/>
      <c r="K255" s="64"/>
      <c r="L255" s="64"/>
      <c r="M255" s="64"/>
      <c r="N255" s="64"/>
      <c r="O255" s="64"/>
      <c r="P255" s="64"/>
      <c r="Q255" s="64"/>
    </row>
    <row r="256" spans="9:17" x14ac:dyDescent="0.25">
      <c r="I256" s="64"/>
      <c r="J256" s="64"/>
      <c r="K256" s="64"/>
      <c r="L256" s="64"/>
      <c r="M256" s="64"/>
      <c r="N256" s="64"/>
      <c r="O256" s="64"/>
      <c r="P256" s="64"/>
      <c r="Q256" s="64"/>
    </row>
    <row r="257" spans="9:17" x14ac:dyDescent="0.25">
      <c r="I257" s="64"/>
      <c r="J257" s="64"/>
      <c r="K257" s="64"/>
      <c r="L257" s="64"/>
      <c r="M257" s="64"/>
      <c r="N257" s="64"/>
      <c r="O257" s="64"/>
      <c r="P257" s="64"/>
      <c r="Q257" s="64"/>
    </row>
    <row r="258" spans="9:17" x14ac:dyDescent="0.25">
      <c r="I258" s="64"/>
      <c r="J258" s="64"/>
      <c r="K258" s="64"/>
      <c r="L258" s="64"/>
      <c r="M258" s="64"/>
      <c r="N258" s="64"/>
      <c r="O258" s="64"/>
      <c r="P258" s="64"/>
      <c r="Q258" s="64"/>
    </row>
    <row r="259" spans="9:17" x14ac:dyDescent="0.25">
      <c r="I259" s="64"/>
      <c r="J259" s="64"/>
      <c r="K259" s="64"/>
      <c r="L259" s="64"/>
      <c r="M259" s="64"/>
      <c r="N259" s="64"/>
      <c r="O259" s="64"/>
      <c r="P259" s="64"/>
      <c r="Q259" s="64"/>
    </row>
    <row r="260" spans="9:17" x14ac:dyDescent="0.25">
      <c r="I260" s="64"/>
      <c r="J260" s="64"/>
      <c r="K260" s="64"/>
      <c r="L260" s="64"/>
      <c r="M260" s="64"/>
      <c r="N260" s="64"/>
      <c r="O260" s="64"/>
      <c r="P260" s="64"/>
      <c r="Q260" s="64"/>
    </row>
    <row r="261" spans="9:17" x14ac:dyDescent="0.25">
      <c r="I261" s="64"/>
      <c r="J261" s="64"/>
      <c r="K261" s="64"/>
      <c r="L261" s="64"/>
      <c r="M261" s="64"/>
      <c r="N261" s="64"/>
      <c r="O261" s="64"/>
      <c r="P261" s="64"/>
      <c r="Q261" s="64"/>
    </row>
    <row r="262" spans="9:17" x14ac:dyDescent="0.25">
      <c r="I262" s="64"/>
      <c r="J262" s="64"/>
      <c r="K262" s="64"/>
      <c r="L262" s="64"/>
      <c r="M262" s="64"/>
      <c r="N262" s="64"/>
      <c r="O262" s="64"/>
      <c r="P262" s="64"/>
      <c r="Q262" s="64"/>
    </row>
    <row r="263" spans="9:17" x14ac:dyDescent="0.25">
      <c r="I263" s="64"/>
      <c r="J263" s="64"/>
      <c r="K263" s="64"/>
      <c r="L263" s="64"/>
      <c r="M263" s="64"/>
      <c r="N263" s="64"/>
      <c r="O263" s="64"/>
      <c r="P263" s="64"/>
      <c r="Q263" s="64"/>
    </row>
    <row r="264" spans="9:17" x14ac:dyDescent="0.25">
      <c r="I264" s="64"/>
      <c r="J264" s="64"/>
      <c r="K264" s="64"/>
      <c r="L264" s="64"/>
      <c r="M264" s="64"/>
      <c r="N264" s="64"/>
      <c r="O264" s="64"/>
      <c r="P264" s="64"/>
      <c r="Q264" s="64"/>
    </row>
    <row r="265" spans="9:17" x14ac:dyDescent="0.25">
      <c r="I265" s="64"/>
      <c r="J265" s="64"/>
      <c r="K265" s="64"/>
      <c r="L265" s="64"/>
      <c r="M265" s="64"/>
      <c r="N265" s="64"/>
      <c r="O265" s="64"/>
      <c r="P265" s="64"/>
      <c r="Q265" s="64"/>
    </row>
    <row r="266" spans="9:17" x14ac:dyDescent="0.25">
      <c r="I266" s="64"/>
      <c r="J266" s="64"/>
      <c r="K266" s="64"/>
      <c r="L266" s="64"/>
      <c r="M266" s="64"/>
      <c r="N266" s="64"/>
      <c r="O266" s="64"/>
      <c r="P266" s="64"/>
      <c r="Q266" s="64"/>
    </row>
    <row r="267" spans="9:17" x14ac:dyDescent="0.25">
      <c r="I267" s="64"/>
      <c r="J267" s="64"/>
      <c r="K267" s="64"/>
      <c r="L267" s="64"/>
      <c r="M267" s="64"/>
      <c r="N267" s="64"/>
      <c r="O267" s="64"/>
      <c r="P267" s="64"/>
      <c r="Q267" s="64"/>
    </row>
    <row r="268" spans="9:17" x14ac:dyDescent="0.25">
      <c r="I268" s="64"/>
      <c r="J268" s="64"/>
      <c r="K268" s="64"/>
      <c r="L268" s="64"/>
      <c r="M268" s="64"/>
      <c r="N268" s="64"/>
      <c r="O268" s="64"/>
      <c r="P268" s="64"/>
      <c r="Q268" s="64"/>
    </row>
    <row r="269" spans="9:17" x14ac:dyDescent="0.25">
      <c r="I269" s="64"/>
      <c r="J269" s="64"/>
      <c r="K269" s="64"/>
      <c r="L269" s="64"/>
      <c r="M269" s="64"/>
      <c r="N269" s="64"/>
      <c r="O269" s="64"/>
      <c r="P269" s="64"/>
      <c r="Q269" s="64"/>
    </row>
    <row r="270" spans="9:17" x14ac:dyDescent="0.25">
      <c r="I270" s="64"/>
      <c r="J270" s="64"/>
      <c r="K270" s="64"/>
      <c r="L270" s="64"/>
      <c r="M270" s="64"/>
      <c r="N270" s="64"/>
      <c r="O270" s="64"/>
      <c r="P270" s="64"/>
      <c r="Q270" s="64"/>
    </row>
    <row r="271" spans="9:17" x14ac:dyDescent="0.25">
      <c r="I271" s="64"/>
      <c r="J271" s="64"/>
      <c r="K271" s="64"/>
      <c r="L271" s="64"/>
      <c r="M271" s="64"/>
      <c r="N271" s="64"/>
      <c r="O271" s="64"/>
      <c r="P271" s="64"/>
      <c r="Q271" s="64"/>
    </row>
    <row r="272" spans="9:17" x14ac:dyDescent="0.25">
      <c r="I272" s="64"/>
      <c r="J272" s="64"/>
      <c r="K272" s="64"/>
      <c r="L272" s="64"/>
      <c r="M272" s="64"/>
      <c r="N272" s="64"/>
      <c r="O272" s="64"/>
      <c r="P272" s="64"/>
      <c r="Q272" s="64"/>
    </row>
    <row r="273" spans="9:17" x14ac:dyDescent="0.25">
      <c r="I273" s="64"/>
      <c r="J273" s="64"/>
      <c r="K273" s="64"/>
      <c r="L273" s="64"/>
      <c r="M273" s="64"/>
      <c r="N273" s="64"/>
      <c r="O273" s="64"/>
      <c r="P273" s="64"/>
      <c r="Q273" s="64"/>
    </row>
    <row r="274" spans="9:17" x14ac:dyDescent="0.25">
      <c r="I274" s="64"/>
      <c r="J274" s="64"/>
      <c r="K274" s="64"/>
      <c r="L274" s="64"/>
      <c r="M274" s="64"/>
      <c r="N274" s="64"/>
      <c r="O274" s="64"/>
      <c r="P274" s="64"/>
      <c r="Q274" s="64"/>
    </row>
    <row r="275" spans="9:17" x14ac:dyDescent="0.25">
      <c r="I275" s="64"/>
      <c r="J275" s="64"/>
      <c r="K275" s="64"/>
      <c r="L275" s="64"/>
      <c r="M275" s="64"/>
      <c r="N275" s="64"/>
      <c r="O275" s="64"/>
      <c r="P275" s="64"/>
      <c r="Q275" s="64"/>
    </row>
    <row r="276" spans="9:17" x14ac:dyDescent="0.25">
      <c r="I276" s="64"/>
      <c r="J276" s="64"/>
      <c r="K276" s="64"/>
      <c r="L276" s="64"/>
      <c r="M276" s="64"/>
      <c r="N276" s="64"/>
      <c r="O276" s="64"/>
      <c r="P276" s="64"/>
      <c r="Q276" s="64"/>
    </row>
    <row r="277" spans="9:17" x14ac:dyDescent="0.25">
      <c r="I277" s="64"/>
      <c r="J277" s="64"/>
      <c r="K277" s="64"/>
      <c r="L277" s="64"/>
      <c r="M277" s="64"/>
      <c r="N277" s="64"/>
      <c r="O277" s="64"/>
      <c r="P277" s="64"/>
      <c r="Q277" s="64"/>
    </row>
    <row r="278" spans="9:17" x14ac:dyDescent="0.25">
      <c r="I278" s="64"/>
      <c r="J278" s="64"/>
      <c r="K278" s="64"/>
      <c r="L278" s="64"/>
      <c r="M278" s="64"/>
      <c r="N278" s="64"/>
      <c r="O278" s="64"/>
      <c r="P278" s="64"/>
      <c r="Q278" s="64"/>
    </row>
    <row r="279" spans="9:17" x14ac:dyDescent="0.25">
      <c r="I279" s="64"/>
      <c r="J279" s="64"/>
      <c r="K279" s="64"/>
      <c r="L279" s="64"/>
      <c r="M279" s="64"/>
      <c r="N279" s="64"/>
      <c r="O279" s="64"/>
      <c r="P279" s="64"/>
      <c r="Q279" s="64"/>
    </row>
    <row r="280" spans="9:17" x14ac:dyDescent="0.25">
      <c r="I280" s="64"/>
      <c r="J280" s="64"/>
      <c r="K280" s="64"/>
      <c r="L280" s="64"/>
      <c r="M280" s="64"/>
      <c r="N280" s="64"/>
      <c r="O280" s="64"/>
      <c r="P280" s="64"/>
      <c r="Q280" s="64"/>
    </row>
    <row r="281" spans="9:17" x14ac:dyDescent="0.25">
      <c r="I281" s="64"/>
      <c r="J281" s="64"/>
      <c r="K281" s="64"/>
      <c r="L281" s="64"/>
      <c r="M281" s="64"/>
      <c r="N281" s="64"/>
      <c r="O281" s="64"/>
      <c r="P281" s="64"/>
      <c r="Q281" s="64"/>
    </row>
    <row r="282" spans="9:17" x14ac:dyDescent="0.25">
      <c r="I282" s="64"/>
      <c r="J282" s="64"/>
      <c r="K282" s="64"/>
      <c r="L282" s="64"/>
      <c r="M282" s="64"/>
      <c r="N282" s="64"/>
      <c r="O282" s="64"/>
      <c r="P282" s="64"/>
      <c r="Q282" s="64"/>
    </row>
    <row r="283" spans="9:17" x14ac:dyDescent="0.25">
      <c r="I283" s="64"/>
      <c r="J283" s="64"/>
      <c r="K283" s="64"/>
      <c r="L283" s="64"/>
      <c r="M283" s="64"/>
      <c r="N283" s="64"/>
      <c r="O283" s="64"/>
      <c r="P283" s="64"/>
      <c r="Q283" s="64"/>
    </row>
    <row r="284" spans="9:17" x14ac:dyDescent="0.25">
      <c r="I284" s="64"/>
      <c r="J284" s="64"/>
      <c r="K284" s="64"/>
      <c r="L284" s="64"/>
      <c r="M284" s="64"/>
      <c r="N284" s="64"/>
      <c r="O284" s="64"/>
      <c r="P284" s="64"/>
      <c r="Q284" s="64"/>
    </row>
    <row r="285" spans="9:17" x14ac:dyDescent="0.25">
      <c r="I285" s="64"/>
      <c r="J285" s="64"/>
      <c r="K285" s="64"/>
      <c r="L285" s="64"/>
      <c r="M285" s="64"/>
      <c r="N285" s="64"/>
      <c r="O285" s="64"/>
      <c r="P285" s="64"/>
      <c r="Q285" s="64"/>
    </row>
    <row r="286" spans="9:17" x14ac:dyDescent="0.25">
      <c r="I286" s="64"/>
      <c r="J286" s="64"/>
      <c r="K286" s="64"/>
      <c r="L286" s="64"/>
      <c r="M286" s="64"/>
      <c r="N286" s="64"/>
      <c r="O286" s="64"/>
      <c r="P286" s="64"/>
      <c r="Q286" s="64"/>
    </row>
    <row r="287" spans="9:17" x14ac:dyDescent="0.25">
      <c r="I287" s="64"/>
      <c r="J287" s="64"/>
      <c r="K287" s="64"/>
      <c r="L287" s="64"/>
      <c r="M287" s="64"/>
      <c r="N287" s="64"/>
      <c r="O287" s="64"/>
      <c r="P287" s="64"/>
      <c r="Q287" s="64"/>
    </row>
    <row r="288" spans="9:17" x14ac:dyDescent="0.25">
      <c r="I288" s="64"/>
      <c r="J288" s="64"/>
      <c r="K288" s="64"/>
      <c r="L288" s="64"/>
      <c r="M288" s="64"/>
      <c r="N288" s="64"/>
      <c r="O288" s="64"/>
      <c r="P288" s="64"/>
      <c r="Q288" s="64"/>
    </row>
    <row r="289" spans="9:17" x14ac:dyDescent="0.25">
      <c r="I289" s="64"/>
      <c r="J289" s="64"/>
      <c r="K289" s="64"/>
      <c r="L289" s="64"/>
      <c r="M289" s="64"/>
      <c r="N289" s="64"/>
      <c r="O289" s="64"/>
      <c r="P289" s="64"/>
      <c r="Q289" s="64"/>
    </row>
    <row r="290" spans="9:17" x14ac:dyDescent="0.25">
      <c r="I290" s="64"/>
      <c r="J290" s="64"/>
      <c r="K290" s="64"/>
      <c r="L290" s="64"/>
      <c r="M290" s="64"/>
      <c r="N290" s="64"/>
      <c r="O290" s="64"/>
      <c r="P290" s="64"/>
      <c r="Q290" s="64"/>
    </row>
    <row r="291" spans="9:17" x14ac:dyDescent="0.25">
      <c r="I291" s="64"/>
      <c r="J291" s="64"/>
      <c r="K291" s="64"/>
      <c r="L291" s="64"/>
      <c r="M291" s="64"/>
      <c r="N291" s="64"/>
      <c r="O291" s="64"/>
      <c r="P291" s="64"/>
      <c r="Q291" s="64"/>
    </row>
    <row r="292" spans="9:17" x14ac:dyDescent="0.25">
      <c r="I292" s="64"/>
      <c r="J292" s="64"/>
      <c r="K292" s="64"/>
      <c r="L292" s="64"/>
      <c r="M292" s="64"/>
      <c r="N292" s="64"/>
      <c r="O292" s="64"/>
      <c r="P292" s="64"/>
      <c r="Q292" s="64"/>
    </row>
    <row r="293" spans="9:17" x14ac:dyDescent="0.25">
      <c r="I293" s="64"/>
      <c r="J293" s="64"/>
      <c r="K293" s="64"/>
      <c r="L293" s="64"/>
      <c r="M293" s="64"/>
      <c r="N293" s="64"/>
      <c r="O293" s="64"/>
      <c r="P293" s="64"/>
      <c r="Q293" s="64"/>
    </row>
    <row r="294" spans="9:17" x14ac:dyDescent="0.25">
      <c r="I294" s="64"/>
      <c r="J294" s="64"/>
      <c r="K294" s="64"/>
      <c r="L294" s="64"/>
      <c r="M294" s="64"/>
      <c r="N294" s="64"/>
      <c r="O294" s="64"/>
      <c r="P294" s="64"/>
      <c r="Q294" s="64"/>
    </row>
    <row r="295" spans="9:17" x14ac:dyDescent="0.25">
      <c r="I295" s="64"/>
      <c r="J295" s="64"/>
      <c r="K295" s="64"/>
      <c r="L295" s="64"/>
      <c r="M295" s="64"/>
      <c r="N295" s="64"/>
      <c r="O295" s="64"/>
      <c r="P295" s="64"/>
      <c r="Q295" s="64"/>
    </row>
    <row r="296" spans="9:17" x14ac:dyDescent="0.25">
      <c r="I296" s="64"/>
      <c r="J296" s="64"/>
      <c r="K296" s="64"/>
      <c r="L296" s="64"/>
      <c r="M296" s="64"/>
      <c r="N296" s="64"/>
      <c r="O296" s="64"/>
      <c r="P296" s="64"/>
      <c r="Q296" s="64"/>
    </row>
    <row r="297" spans="9:17" x14ac:dyDescent="0.25">
      <c r="I297" s="64"/>
      <c r="J297" s="64"/>
      <c r="K297" s="64"/>
      <c r="L297" s="64"/>
      <c r="M297" s="64"/>
      <c r="N297" s="64"/>
      <c r="O297" s="64"/>
      <c r="P297" s="64"/>
      <c r="Q297" s="64"/>
    </row>
    <row r="298" spans="9:17" x14ac:dyDescent="0.25">
      <c r="I298" s="64"/>
      <c r="J298" s="64"/>
      <c r="K298" s="64"/>
      <c r="L298" s="64"/>
      <c r="M298" s="64"/>
      <c r="N298" s="64"/>
      <c r="O298" s="64"/>
      <c r="P298" s="64"/>
      <c r="Q298" s="64"/>
    </row>
    <row r="299" spans="9:17" x14ac:dyDescent="0.25">
      <c r="I299" s="64"/>
      <c r="J299" s="64"/>
      <c r="K299" s="64"/>
      <c r="L299" s="64"/>
      <c r="M299" s="64"/>
      <c r="N299" s="64"/>
      <c r="O299" s="64"/>
      <c r="P299" s="64"/>
      <c r="Q299" s="64"/>
    </row>
    <row r="300" spans="9:17" x14ac:dyDescent="0.25">
      <c r="I300" s="64"/>
      <c r="J300" s="64"/>
      <c r="K300" s="64"/>
      <c r="L300" s="64"/>
      <c r="M300" s="64"/>
      <c r="N300" s="64"/>
      <c r="O300" s="64"/>
      <c r="P300" s="64"/>
      <c r="Q300" s="64"/>
    </row>
    <row r="301" spans="9:17" x14ac:dyDescent="0.25">
      <c r="I301" s="64"/>
      <c r="J301" s="64"/>
      <c r="K301" s="64"/>
      <c r="L301" s="64"/>
      <c r="M301" s="64"/>
      <c r="N301" s="64"/>
      <c r="O301" s="64"/>
      <c r="P301" s="64"/>
      <c r="Q301" s="64"/>
    </row>
    <row r="302" spans="9:17" x14ac:dyDescent="0.25">
      <c r="I302" s="64"/>
      <c r="J302" s="64"/>
      <c r="K302" s="64"/>
      <c r="L302" s="64"/>
      <c r="M302" s="64"/>
      <c r="N302" s="64"/>
      <c r="O302" s="64"/>
      <c r="P302" s="64"/>
      <c r="Q302" s="64"/>
    </row>
    <row r="303" spans="9:17" x14ac:dyDescent="0.25">
      <c r="I303" s="64"/>
      <c r="J303" s="64"/>
      <c r="K303" s="64"/>
      <c r="L303" s="64"/>
      <c r="M303" s="64"/>
      <c r="N303" s="64"/>
      <c r="O303" s="64"/>
      <c r="P303" s="64"/>
      <c r="Q303" s="64"/>
    </row>
    <row r="304" spans="9:17" x14ac:dyDescent="0.25">
      <c r="I304" s="64"/>
      <c r="J304" s="64"/>
      <c r="K304" s="64"/>
      <c r="L304" s="64"/>
      <c r="M304" s="64"/>
      <c r="N304" s="64"/>
      <c r="O304" s="64"/>
      <c r="P304" s="64"/>
      <c r="Q304" s="64"/>
    </row>
    <row r="305" spans="9:17" x14ac:dyDescent="0.25">
      <c r="I305" s="64"/>
      <c r="J305" s="64"/>
      <c r="K305" s="64"/>
      <c r="L305" s="64"/>
      <c r="M305" s="64"/>
      <c r="N305" s="64"/>
      <c r="O305" s="64"/>
      <c r="P305" s="64"/>
      <c r="Q305" s="64"/>
    </row>
    <row r="306" spans="9:17" x14ac:dyDescent="0.25">
      <c r="I306" s="64"/>
      <c r="J306" s="64"/>
      <c r="K306" s="64"/>
      <c r="L306" s="64"/>
      <c r="M306" s="64"/>
      <c r="N306" s="64"/>
      <c r="O306" s="64"/>
      <c r="P306" s="64"/>
      <c r="Q306" s="64"/>
    </row>
    <row r="307" spans="9:17" x14ac:dyDescent="0.25">
      <c r="I307" s="64"/>
      <c r="J307" s="64"/>
      <c r="K307" s="64"/>
      <c r="L307" s="64"/>
      <c r="M307" s="64"/>
      <c r="N307" s="64"/>
      <c r="O307" s="64"/>
      <c r="P307" s="64"/>
      <c r="Q307" s="64"/>
    </row>
    <row r="308" spans="9:17" x14ac:dyDescent="0.25">
      <c r="I308" s="64"/>
      <c r="J308" s="64"/>
      <c r="K308" s="64"/>
      <c r="L308" s="64"/>
      <c r="M308" s="64"/>
      <c r="N308" s="64"/>
      <c r="O308" s="64"/>
      <c r="P308" s="64"/>
      <c r="Q308" s="64"/>
    </row>
    <row r="309" spans="9:17" x14ac:dyDescent="0.25">
      <c r="I309" s="64"/>
      <c r="J309" s="64"/>
      <c r="K309" s="64"/>
      <c r="L309" s="64"/>
      <c r="M309" s="64"/>
      <c r="N309" s="64"/>
      <c r="O309" s="64"/>
      <c r="P309" s="64"/>
      <c r="Q309" s="64"/>
    </row>
    <row r="310" spans="9:17" x14ac:dyDescent="0.25">
      <c r="I310" s="64"/>
      <c r="J310" s="64"/>
      <c r="K310" s="64"/>
      <c r="L310" s="64"/>
      <c r="M310" s="64"/>
      <c r="N310" s="64"/>
      <c r="O310" s="64"/>
      <c r="P310" s="64"/>
      <c r="Q310" s="64"/>
    </row>
    <row r="311" spans="9:17" x14ac:dyDescent="0.25">
      <c r="I311" s="64"/>
      <c r="J311" s="64"/>
      <c r="K311" s="64"/>
      <c r="L311" s="64"/>
      <c r="M311" s="64"/>
      <c r="N311" s="64"/>
      <c r="O311" s="64"/>
      <c r="P311" s="64"/>
      <c r="Q311" s="64"/>
    </row>
    <row r="312" spans="9:17" x14ac:dyDescent="0.25">
      <c r="I312" s="64"/>
      <c r="J312" s="64"/>
      <c r="K312" s="64"/>
      <c r="L312" s="64"/>
      <c r="M312" s="64"/>
      <c r="N312" s="64"/>
      <c r="O312" s="64"/>
      <c r="P312" s="64"/>
      <c r="Q312" s="64"/>
    </row>
    <row r="313" spans="9:17" x14ac:dyDescent="0.25">
      <c r="I313" s="64"/>
      <c r="J313" s="64"/>
      <c r="K313" s="64"/>
      <c r="L313" s="64"/>
      <c r="M313" s="64"/>
      <c r="N313" s="64"/>
      <c r="O313" s="64"/>
      <c r="P313" s="64"/>
      <c r="Q313" s="64"/>
    </row>
    <row r="314" spans="9:17" x14ac:dyDescent="0.25">
      <c r="I314" s="64"/>
      <c r="J314" s="64"/>
      <c r="K314" s="64"/>
      <c r="L314" s="64"/>
      <c r="M314" s="64"/>
      <c r="N314" s="64"/>
      <c r="O314" s="64"/>
      <c r="P314" s="64"/>
      <c r="Q314" s="64"/>
    </row>
    <row r="315" spans="9:17" x14ac:dyDescent="0.25">
      <c r="I315" s="64"/>
      <c r="J315" s="64"/>
      <c r="K315" s="64"/>
      <c r="L315" s="64"/>
      <c r="M315" s="64"/>
      <c r="N315" s="64"/>
      <c r="O315" s="64"/>
      <c r="P315" s="64"/>
      <c r="Q315" s="64"/>
    </row>
    <row r="316" spans="9:17" x14ac:dyDescent="0.25">
      <c r="I316" s="64"/>
      <c r="J316" s="64"/>
      <c r="K316" s="64"/>
      <c r="L316" s="64"/>
      <c r="M316" s="64"/>
      <c r="N316" s="64"/>
      <c r="O316" s="64"/>
      <c r="P316" s="64"/>
      <c r="Q316" s="64"/>
    </row>
    <row r="317" spans="9:17" x14ac:dyDescent="0.25">
      <c r="I317" s="64"/>
      <c r="J317" s="64"/>
      <c r="K317" s="64"/>
      <c r="L317" s="64"/>
      <c r="M317" s="64"/>
      <c r="N317" s="64"/>
      <c r="O317" s="64"/>
      <c r="P317" s="64"/>
      <c r="Q317" s="64"/>
    </row>
    <row r="318" spans="9:17" x14ac:dyDescent="0.25">
      <c r="I318" s="64"/>
      <c r="J318" s="64"/>
      <c r="K318" s="64"/>
      <c r="L318" s="64"/>
      <c r="M318" s="64"/>
      <c r="N318" s="64"/>
      <c r="O318" s="64"/>
      <c r="P318" s="64"/>
      <c r="Q318" s="64"/>
    </row>
    <row r="319" spans="9:17" x14ac:dyDescent="0.25">
      <c r="I319" s="64"/>
      <c r="J319" s="64"/>
      <c r="K319" s="64"/>
      <c r="L319" s="64"/>
      <c r="M319" s="64"/>
      <c r="N319" s="64"/>
      <c r="O319" s="64"/>
      <c r="P319" s="64"/>
      <c r="Q319" s="64"/>
    </row>
    <row r="320" spans="9:17" x14ac:dyDescent="0.25">
      <c r="I320" s="64"/>
      <c r="J320" s="64"/>
      <c r="K320" s="64"/>
      <c r="L320" s="64"/>
      <c r="M320" s="64"/>
      <c r="N320" s="64"/>
      <c r="O320" s="64"/>
      <c r="P320" s="64"/>
      <c r="Q320" s="64"/>
    </row>
    <row r="321" spans="9:17" x14ac:dyDescent="0.25">
      <c r="I321" s="64"/>
      <c r="J321" s="64"/>
      <c r="K321" s="64"/>
      <c r="L321" s="64"/>
      <c r="M321" s="64"/>
      <c r="N321" s="64"/>
      <c r="O321" s="64"/>
      <c r="P321" s="64"/>
      <c r="Q321" s="64"/>
    </row>
    <row r="322" spans="9:17" x14ac:dyDescent="0.25">
      <c r="I322" s="64"/>
      <c r="J322" s="64"/>
      <c r="K322" s="64"/>
      <c r="L322" s="64"/>
      <c r="M322" s="64"/>
      <c r="N322" s="64"/>
      <c r="O322" s="64"/>
      <c r="P322" s="64"/>
      <c r="Q322" s="64"/>
    </row>
    <row r="323" spans="9:17" x14ac:dyDescent="0.25">
      <c r="I323" s="64"/>
      <c r="J323" s="64"/>
      <c r="K323" s="64"/>
      <c r="L323" s="64"/>
      <c r="M323" s="64"/>
      <c r="N323" s="64"/>
      <c r="O323" s="64"/>
      <c r="P323" s="64"/>
      <c r="Q323" s="64"/>
    </row>
    <row r="324" spans="9:17" x14ac:dyDescent="0.25">
      <c r="I324" s="64"/>
      <c r="J324" s="64"/>
      <c r="K324" s="64"/>
      <c r="L324" s="64"/>
      <c r="M324" s="64"/>
      <c r="N324" s="64"/>
      <c r="O324" s="64"/>
      <c r="P324" s="64"/>
      <c r="Q324" s="64"/>
    </row>
    <row r="325" spans="9:17" x14ac:dyDescent="0.25">
      <c r="I325" s="64"/>
      <c r="J325" s="64"/>
      <c r="K325" s="64"/>
      <c r="L325" s="64"/>
      <c r="M325" s="64"/>
      <c r="N325" s="64"/>
      <c r="O325" s="64"/>
      <c r="P325" s="64"/>
      <c r="Q325" s="64"/>
    </row>
    <row r="326" spans="9:17" x14ac:dyDescent="0.25">
      <c r="I326" s="64"/>
      <c r="J326" s="64"/>
      <c r="K326" s="64"/>
      <c r="L326" s="64"/>
      <c r="M326" s="64"/>
      <c r="N326" s="64"/>
      <c r="O326" s="64"/>
      <c r="P326" s="64"/>
      <c r="Q326" s="64"/>
    </row>
    <row r="327" spans="9:17" x14ac:dyDescent="0.25">
      <c r="I327" s="64"/>
      <c r="J327" s="64"/>
      <c r="K327" s="64"/>
      <c r="L327" s="64"/>
      <c r="M327" s="64"/>
      <c r="N327" s="64"/>
      <c r="O327" s="64"/>
      <c r="P327" s="64"/>
      <c r="Q327" s="64"/>
    </row>
    <row r="328" spans="9:17" x14ac:dyDescent="0.25">
      <c r="I328" s="64"/>
      <c r="J328" s="64"/>
      <c r="K328" s="64"/>
      <c r="L328" s="64"/>
      <c r="M328" s="64"/>
      <c r="N328" s="64"/>
      <c r="O328" s="64"/>
      <c r="P328" s="64"/>
      <c r="Q328" s="64"/>
    </row>
    <row r="329" spans="9:17" x14ac:dyDescent="0.25">
      <c r="I329" s="64"/>
      <c r="J329" s="64"/>
      <c r="K329" s="64"/>
      <c r="L329" s="64"/>
      <c r="M329" s="64"/>
      <c r="N329" s="64"/>
      <c r="O329" s="64"/>
      <c r="P329" s="64"/>
      <c r="Q329" s="64"/>
    </row>
    <row r="330" spans="9:17" x14ac:dyDescent="0.25">
      <c r="I330" s="64"/>
      <c r="J330" s="64"/>
      <c r="K330" s="64"/>
      <c r="L330" s="64"/>
      <c r="M330" s="64"/>
      <c r="N330" s="64"/>
      <c r="O330" s="64"/>
      <c r="P330" s="64"/>
      <c r="Q330" s="64"/>
    </row>
    <row r="331" spans="9:17" x14ac:dyDescent="0.25">
      <c r="I331" s="64"/>
      <c r="J331" s="64"/>
      <c r="K331" s="64"/>
      <c r="L331" s="64"/>
      <c r="M331" s="64"/>
      <c r="N331" s="64"/>
      <c r="O331" s="64"/>
      <c r="P331" s="64"/>
      <c r="Q331" s="64"/>
    </row>
    <row r="332" spans="9:17" x14ac:dyDescent="0.25">
      <c r="I332" s="64"/>
      <c r="J332" s="64"/>
      <c r="K332" s="64"/>
      <c r="L332" s="64"/>
      <c r="M332" s="64"/>
      <c r="N332" s="64"/>
      <c r="O332" s="64"/>
      <c r="P332" s="64"/>
      <c r="Q332" s="64"/>
    </row>
    <row r="333" spans="9:17" x14ac:dyDescent="0.25">
      <c r="I333" s="64"/>
      <c r="J333" s="64"/>
      <c r="K333" s="64"/>
      <c r="L333" s="64"/>
      <c r="M333" s="64"/>
      <c r="N333" s="64"/>
      <c r="O333" s="64"/>
      <c r="P333" s="64"/>
      <c r="Q333" s="64"/>
    </row>
    <row r="334" spans="9:17" x14ac:dyDescent="0.25">
      <c r="I334" s="64"/>
      <c r="J334" s="64"/>
      <c r="K334" s="64"/>
      <c r="L334" s="64"/>
      <c r="M334" s="64"/>
      <c r="N334" s="64"/>
      <c r="O334" s="64"/>
      <c r="P334" s="64"/>
      <c r="Q334" s="64"/>
    </row>
    <row r="335" spans="9:17" x14ac:dyDescent="0.25">
      <c r="I335" s="64"/>
      <c r="J335" s="64"/>
      <c r="K335" s="64"/>
      <c r="L335" s="64"/>
      <c r="M335" s="64"/>
      <c r="N335" s="64"/>
      <c r="O335" s="64"/>
      <c r="P335" s="64"/>
      <c r="Q335" s="64"/>
    </row>
    <row r="336" spans="9:17" x14ac:dyDescent="0.25">
      <c r="I336" s="64"/>
      <c r="J336" s="64"/>
      <c r="K336" s="64"/>
      <c r="L336" s="64"/>
      <c r="M336" s="64"/>
      <c r="N336" s="64"/>
      <c r="O336" s="64"/>
      <c r="P336" s="64"/>
      <c r="Q336" s="64"/>
    </row>
    <row r="337" spans="9:17" x14ac:dyDescent="0.25">
      <c r="I337" s="64"/>
      <c r="J337" s="64"/>
      <c r="K337" s="64"/>
      <c r="L337" s="64"/>
      <c r="M337" s="64"/>
      <c r="N337" s="64"/>
      <c r="O337" s="64"/>
      <c r="P337" s="64"/>
      <c r="Q337" s="64"/>
    </row>
    <row r="338" spans="9:17" x14ac:dyDescent="0.25">
      <c r="I338" s="64"/>
      <c r="J338" s="64"/>
      <c r="K338" s="64"/>
      <c r="L338" s="64"/>
      <c r="M338" s="64"/>
      <c r="N338" s="64"/>
      <c r="O338" s="64"/>
      <c r="P338" s="64"/>
      <c r="Q338" s="64"/>
    </row>
    <row r="339" spans="9:17" x14ac:dyDescent="0.25">
      <c r="I339" s="64"/>
      <c r="J339" s="64"/>
      <c r="K339" s="64"/>
      <c r="L339" s="64"/>
      <c r="M339" s="64"/>
      <c r="N339" s="64"/>
      <c r="O339" s="64"/>
      <c r="P339" s="64"/>
      <c r="Q339" s="64"/>
    </row>
    <row r="340" spans="9:17" x14ac:dyDescent="0.25">
      <c r="I340" s="64"/>
      <c r="J340" s="64"/>
      <c r="K340" s="64"/>
      <c r="L340" s="64"/>
      <c r="M340" s="64"/>
      <c r="N340" s="64"/>
      <c r="O340" s="64"/>
      <c r="P340" s="64"/>
      <c r="Q340" s="64"/>
    </row>
    <row r="341" spans="9:17" x14ac:dyDescent="0.25">
      <c r="I341" s="64"/>
      <c r="J341" s="64"/>
      <c r="K341" s="64"/>
      <c r="L341" s="64"/>
      <c r="M341" s="64"/>
      <c r="N341" s="64"/>
      <c r="O341" s="64"/>
      <c r="P341" s="64"/>
      <c r="Q341" s="64"/>
    </row>
    <row r="342" spans="9:17" x14ac:dyDescent="0.25">
      <c r="I342" s="64"/>
      <c r="J342" s="64"/>
      <c r="K342" s="64"/>
      <c r="L342" s="64"/>
      <c r="M342" s="64"/>
      <c r="N342" s="64"/>
      <c r="O342" s="64"/>
      <c r="P342" s="64"/>
      <c r="Q342" s="64"/>
    </row>
    <row r="343" spans="9:17" x14ac:dyDescent="0.25">
      <c r="I343" s="64"/>
      <c r="J343" s="64"/>
      <c r="K343" s="64"/>
      <c r="L343" s="64"/>
      <c r="M343" s="64"/>
      <c r="N343" s="64"/>
      <c r="O343" s="64"/>
      <c r="P343" s="64"/>
      <c r="Q343" s="64"/>
    </row>
    <row r="344" spans="9:17" x14ac:dyDescent="0.25">
      <c r="I344" s="64"/>
      <c r="J344" s="64"/>
      <c r="K344" s="64"/>
      <c r="L344" s="64"/>
      <c r="M344" s="64"/>
      <c r="N344" s="64"/>
      <c r="O344" s="64"/>
      <c r="P344" s="64"/>
      <c r="Q344" s="64"/>
    </row>
    <row r="345" spans="9:17" x14ac:dyDescent="0.25">
      <c r="I345" s="64"/>
      <c r="J345" s="64"/>
      <c r="K345" s="64"/>
      <c r="L345" s="64"/>
      <c r="M345" s="64"/>
      <c r="N345" s="64"/>
      <c r="O345" s="64"/>
      <c r="P345" s="64"/>
      <c r="Q345" s="64"/>
    </row>
    <row r="346" spans="9:17" x14ac:dyDescent="0.25">
      <c r="I346" s="64"/>
      <c r="J346" s="64"/>
      <c r="K346" s="64"/>
      <c r="L346" s="64"/>
      <c r="M346" s="64"/>
      <c r="N346" s="64"/>
      <c r="O346" s="64"/>
      <c r="P346" s="64"/>
      <c r="Q346" s="64"/>
    </row>
    <row r="347" spans="9:17" x14ac:dyDescent="0.25">
      <c r="I347" s="64"/>
      <c r="J347" s="64"/>
      <c r="K347" s="64"/>
      <c r="L347" s="64"/>
      <c r="M347" s="64"/>
      <c r="N347" s="64"/>
      <c r="O347" s="64"/>
      <c r="P347" s="64"/>
      <c r="Q347" s="64"/>
    </row>
    <row r="348" spans="9:17" x14ac:dyDescent="0.25">
      <c r="I348" s="64"/>
      <c r="J348" s="64"/>
      <c r="K348" s="64"/>
      <c r="L348" s="64"/>
      <c r="M348" s="64"/>
      <c r="N348" s="64"/>
      <c r="O348" s="64"/>
      <c r="P348" s="64"/>
      <c r="Q348" s="64"/>
    </row>
    <row r="349" spans="9:17" x14ac:dyDescent="0.25">
      <c r="I349" s="64"/>
      <c r="J349" s="64"/>
      <c r="K349" s="64"/>
      <c r="L349" s="64"/>
      <c r="M349" s="64"/>
      <c r="N349" s="64"/>
      <c r="O349" s="64"/>
      <c r="P349" s="64"/>
      <c r="Q349" s="64"/>
    </row>
    <row r="350" spans="9:17" x14ac:dyDescent="0.25">
      <c r="I350" s="64"/>
      <c r="J350" s="64"/>
      <c r="K350" s="64"/>
      <c r="L350" s="64"/>
      <c r="M350" s="64"/>
      <c r="N350" s="64"/>
      <c r="O350" s="64"/>
      <c r="P350" s="64"/>
      <c r="Q350" s="64"/>
    </row>
    <row r="351" spans="9:17" x14ac:dyDescent="0.25">
      <c r="I351" s="64"/>
      <c r="J351" s="64"/>
      <c r="K351" s="64"/>
      <c r="L351" s="64"/>
      <c r="M351" s="64"/>
      <c r="N351" s="64"/>
      <c r="O351" s="64"/>
      <c r="P351" s="64"/>
      <c r="Q351" s="64"/>
    </row>
    <row r="352" spans="9:17" x14ac:dyDescent="0.25">
      <c r="I352" s="64"/>
      <c r="J352" s="64"/>
      <c r="K352" s="64"/>
      <c r="L352" s="64"/>
      <c r="M352" s="64"/>
      <c r="N352" s="64"/>
      <c r="O352" s="64"/>
      <c r="P352" s="64"/>
      <c r="Q352" s="64"/>
    </row>
    <row r="353" spans="9:17" x14ac:dyDescent="0.25">
      <c r="I353" s="64"/>
      <c r="J353" s="64"/>
      <c r="K353" s="64"/>
      <c r="L353" s="64"/>
      <c r="M353" s="64"/>
      <c r="N353" s="64"/>
      <c r="O353" s="64"/>
      <c r="P353" s="64"/>
      <c r="Q353" s="64"/>
    </row>
    <row r="354" spans="9:17" x14ac:dyDescent="0.25">
      <c r="I354" s="64"/>
      <c r="J354" s="64"/>
      <c r="K354" s="64"/>
      <c r="L354" s="64"/>
      <c r="M354" s="64"/>
      <c r="N354" s="64"/>
      <c r="O354" s="64"/>
      <c r="P354" s="64"/>
      <c r="Q354" s="64"/>
    </row>
    <row r="355" spans="9:17" x14ac:dyDescent="0.25">
      <c r="I355" s="64"/>
      <c r="J355" s="64"/>
      <c r="K355" s="64"/>
      <c r="L355" s="64"/>
      <c r="M355" s="64"/>
      <c r="N355" s="64"/>
      <c r="O355" s="64"/>
      <c r="P355" s="64"/>
      <c r="Q355" s="64"/>
    </row>
    <row r="356" spans="9:17" x14ac:dyDescent="0.25">
      <c r="I356" s="64"/>
      <c r="J356" s="64"/>
      <c r="K356" s="64"/>
      <c r="L356" s="64"/>
      <c r="M356" s="64"/>
      <c r="N356" s="64"/>
      <c r="O356" s="64"/>
      <c r="P356" s="64"/>
      <c r="Q356" s="64"/>
    </row>
    <row r="357" spans="9:17" x14ac:dyDescent="0.25">
      <c r="I357" s="64"/>
      <c r="J357" s="64"/>
      <c r="K357" s="64"/>
      <c r="L357" s="64"/>
      <c r="M357" s="64"/>
      <c r="N357" s="64"/>
      <c r="O357" s="64"/>
      <c r="P357" s="64"/>
      <c r="Q357" s="64"/>
    </row>
    <row r="358" spans="9:17" x14ac:dyDescent="0.25">
      <c r="I358" s="64"/>
      <c r="J358" s="64"/>
      <c r="K358" s="64"/>
      <c r="L358" s="64"/>
      <c r="M358" s="64"/>
      <c r="N358" s="64"/>
      <c r="O358" s="64"/>
      <c r="P358" s="64"/>
      <c r="Q358" s="64"/>
    </row>
    <row r="359" spans="9:17" x14ac:dyDescent="0.25">
      <c r="I359" s="64"/>
      <c r="J359" s="64"/>
      <c r="K359" s="64"/>
      <c r="L359" s="64"/>
      <c r="M359" s="64"/>
      <c r="N359" s="64"/>
      <c r="O359" s="64"/>
      <c r="P359" s="64"/>
      <c r="Q359" s="64"/>
    </row>
    <row r="360" spans="9:17" x14ac:dyDescent="0.25">
      <c r="I360" s="64"/>
      <c r="J360" s="64"/>
      <c r="K360" s="64"/>
      <c r="L360" s="64"/>
      <c r="M360" s="64"/>
      <c r="N360" s="64"/>
      <c r="O360" s="64"/>
      <c r="P360" s="64"/>
      <c r="Q360" s="64"/>
    </row>
    <row r="361" spans="9:17" x14ac:dyDescent="0.25">
      <c r="I361" s="64"/>
      <c r="J361" s="64"/>
      <c r="K361" s="64"/>
      <c r="L361" s="64"/>
      <c r="M361" s="64"/>
      <c r="N361" s="64"/>
      <c r="O361" s="64"/>
      <c r="P361" s="64"/>
      <c r="Q361" s="64"/>
    </row>
    <row r="362" spans="9:17" x14ac:dyDescent="0.25">
      <c r="I362" s="64"/>
      <c r="J362" s="64"/>
      <c r="K362" s="64"/>
      <c r="L362" s="64"/>
      <c r="M362" s="64"/>
      <c r="N362" s="64"/>
      <c r="O362" s="64"/>
      <c r="P362" s="64"/>
      <c r="Q362" s="64"/>
    </row>
    <row r="363" spans="9:17" x14ac:dyDescent="0.25">
      <c r="I363" s="64"/>
      <c r="J363" s="64"/>
      <c r="K363" s="64"/>
      <c r="L363" s="64"/>
      <c r="M363" s="64"/>
      <c r="N363" s="64"/>
      <c r="O363" s="64"/>
      <c r="P363" s="64"/>
      <c r="Q363" s="64"/>
    </row>
    <row r="364" spans="9:17" x14ac:dyDescent="0.25">
      <c r="I364" s="64"/>
      <c r="J364" s="64"/>
      <c r="K364" s="64"/>
      <c r="L364" s="64"/>
      <c r="M364" s="64"/>
      <c r="N364" s="64"/>
      <c r="O364" s="64"/>
      <c r="P364" s="64"/>
      <c r="Q364" s="64"/>
    </row>
    <row r="365" spans="9:17" x14ac:dyDescent="0.25">
      <c r="I365" s="64"/>
      <c r="J365" s="64"/>
      <c r="K365" s="64"/>
      <c r="L365" s="64"/>
      <c r="M365" s="64"/>
      <c r="N365" s="64"/>
      <c r="O365" s="64"/>
      <c r="P365" s="64"/>
      <c r="Q365" s="64"/>
    </row>
    <row r="366" spans="9:17" x14ac:dyDescent="0.25">
      <c r="I366" s="64"/>
      <c r="J366" s="64"/>
      <c r="K366" s="64"/>
      <c r="L366" s="64"/>
      <c r="M366" s="64"/>
      <c r="N366" s="64"/>
      <c r="O366" s="64"/>
      <c r="P366" s="64"/>
      <c r="Q366" s="64"/>
    </row>
    <row r="367" spans="9:17" x14ac:dyDescent="0.25">
      <c r="I367" s="64"/>
      <c r="J367" s="64"/>
      <c r="K367" s="64"/>
      <c r="L367" s="64"/>
      <c r="M367" s="64"/>
      <c r="N367" s="64"/>
      <c r="O367" s="64"/>
      <c r="P367" s="64"/>
      <c r="Q367" s="64"/>
    </row>
    <row r="368" spans="9:17" x14ac:dyDescent="0.25">
      <c r="I368" s="64"/>
      <c r="J368" s="64"/>
      <c r="K368" s="64"/>
      <c r="L368" s="64"/>
      <c r="M368" s="64"/>
      <c r="N368" s="64"/>
      <c r="O368" s="64"/>
      <c r="P368" s="64"/>
      <c r="Q368" s="64"/>
    </row>
    <row r="369" spans="9:17" x14ac:dyDescent="0.25">
      <c r="I369" s="64"/>
      <c r="J369" s="64"/>
      <c r="K369" s="64"/>
      <c r="L369" s="64"/>
      <c r="M369" s="64"/>
      <c r="N369" s="64"/>
      <c r="O369" s="64"/>
      <c r="P369" s="64"/>
      <c r="Q369" s="64"/>
    </row>
    <row r="370" spans="9:17" x14ac:dyDescent="0.25">
      <c r="I370" s="64"/>
      <c r="J370" s="64"/>
      <c r="K370" s="64"/>
      <c r="L370" s="64"/>
      <c r="M370" s="64"/>
      <c r="N370" s="64"/>
      <c r="O370" s="64"/>
      <c r="P370" s="64"/>
      <c r="Q370" s="64"/>
    </row>
    <row r="371" spans="9:17" x14ac:dyDescent="0.25">
      <c r="I371" s="64"/>
      <c r="J371" s="64"/>
      <c r="K371" s="64"/>
      <c r="L371" s="64"/>
      <c r="M371" s="64"/>
      <c r="N371" s="64"/>
      <c r="O371" s="64"/>
      <c r="P371" s="64"/>
      <c r="Q371" s="64"/>
    </row>
    <row r="372" spans="9:17" x14ac:dyDescent="0.25">
      <c r="I372" s="64"/>
      <c r="J372" s="64"/>
      <c r="K372" s="64"/>
      <c r="L372" s="64"/>
      <c r="M372" s="64"/>
      <c r="N372" s="64"/>
      <c r="O372" s="64"/>
      <c r="P372" s="64"/>
      <c r="Q372" s="64"/>
    </row>
    <row r="373" spans="9:17" x14ac:dyDescent="0.25">
      <c r="I373" s="64"/>
      <c r="J373" s="64"/>
      <c r="K373" s="64"/>
      <c r="L373" s="64"/>
      <c r="M373" s="64"/>
      <c r="N373" s="64"/>
      <c r="O373" s="64"/>
      <c r="P373" s="64"/>
      <c r="Q373" s="64"/>
    </row>
    <row r="374" spans="9:17" x14ac:dyDescent="0.25">
      <c r="I374" s="64"/>
      <c r="J374" s="64"/>
      <c r="K374" s="64"/>
      <c r="L374" s="64"/>
      <c r="M374" s="64"/>
      <c r="N374" s="64"/>
      <c r="O374" s="64"/>
      <c r="P374" s="64"/>
      <c r="Q374" s="64"/>
    </row>
    <row r="375" spans="9:17" x14ac:dyDescent="0.25">
      <c r="I375" s="64"/>
      <c r="J375" s="64"/>
      <c r="K375" s="64"/>
      <c r="L375" s="64"/>
      <c r="M375" s="64"/>
      <c r="N375" s="64"/>
      <c r="O375" s="64"/>
      <c r="P375" s="64"/>
      <c r="Q375" s="64"/>
    </row>
    <row r="376" spans="9:17" x14ac:dyDescent="0.25">
      <c r="I376" s="64"/>
      <c r="J376" s="64"/>
      <c r="K376" s="64"/>
      <c r="L376" s="64"/>
      <c r="M376" s="64"/>
      <c r="N376" s="64"/>
      <c r="O376" s="64"/>
      <c r="P376" s="64"/>
      <c r="Q376" s="64"/>
    </row>
    <row r="377" spans="9:17" x14ac:dyDescent="0.25">
      <c r="I377" s="64"/>
      <c r="J377" s="64"/>
      <c r="K377" s="64"/>
      <c r="L377" s="64"/>
      <c r="M377" s="64"/>
      <c r="N377" s="64"/>
      <c r="O377" s="64"/>
      <c r="P377" s="64"/>
      <c r="Q377" s="64"/>
    </row>
    <row r="378" spans="9:17" x14ac:dyDescent="0.25">
      <c r="I378" s="64"/>
      <c r="J378" s="64"/>
      <c r="K378" s="64"/>
      <c r="L378" s="64"/>
      <c r="M378" s="64"/>
      <c r="N378" s="64"/>
      <c r="O378" s="64"/>
      <c r="P378" s="64"/>
      <c r="Q378" s="64"/>
    </row>
    <row r="379" spans="9:17" x14ac:dyDescent="0.25">
      <c r="I379" s="64"/>
      <c r="J379" s="64"/>
      <c r="K379" s="64"/>
      <c r="L379" s="64"/>
      <c r="M379" s="64"/>
      <c r="N379" s="64"/>
      <c r="O379" s="64"/>
      <c r="P379" s="64"/>
      <c r="Q379" s="64"/>
    </row>
    <row r="380" spans="9:17" x14ac:dyDescent="0.25">
      <c r="I380" s="64"/>
      <c r="J380" s="64"/>
      <c r="K380" s="64"/>
      <c r="L380" s="64"/>
      <c r="M380" s="64"/>
      <c r="N380" s="64"/>
      <c r="O380" s="64"/>
      <c r="P380" s="64"/>
      <c r="Q380" s="64"/>
    </row>
    <row r="381" spans="9:17" x14ac:dyDescent="0.25">
      <c r="I381" s="64"/>
      <c r="J381" s="64"/>
      <c r="K381" s="64"/>
      <c r="L381" s="64"/>
      <c r="M381" s="64"/>
      <c r="N381" s="64"/>
      <c r="O381" s="64"/>
      <c r="P381" s="64"/>
      <c r="Q381" s="64"/>
    </row>
    <row r="382" spans="9:17" x14ac:dyDescent="0.25">
      <c r="I382" s="64"/>
      <c r="J382" s="64"/>
      <c r="K382" s="64"/>
      <c r="L382" s="64"/>
      <c r="M382" s="64"/>
      <c r="N382" s="64"/>
      <c r="O382" s="64"/>
      <c r="P382" s="64"/>
      <c r="Q382" s="64"/>
    </row>
    <row r="383" spans="9:17" x14ac:dyDescent="0.25">
      <c r="I383" s="64"/>
      <c r="J383" s="64"/>
      <c r="K383" s="64"/>
      <c r="L383" s="64"/>
      <c r="M383" s="64"/>
      <c r="N383" s="64"/>
      <c r="O383" s="64"/>
      <c r="P383" s="64"/>
      <c r="Q383" s="64"/>
    </row>
    <row r="384" spans="9:17" x14ac:dyDescent="0.25">
      <c r="I384" s="64"/>
      <c r="J384" s="64"/>
      <c r="K384" s="64"/>
      <c r="L384" s="64"/>
      <c r="M384" s="64"/>
      <c r="N384" s="64"/>
      <c r="O384" s="64"/>
      <c r="P384" s="64"/>
      <c r="Q384" s="64"/>
    </row>
    <row r="385" spans="9:17" x14ac:dyDescent="0.25">
      <c r="I385" s="64"/>
      <c r="J385" s="64"/>
      <c r="K385" s="64"/>
      <c r="L385" s="64"/>
      <c r="M385" s="64"/>
      <c r="N385" s="64"/>
      <c r="O385" s="64"/>
      <c r="P385" s="64"/>
      <c r="Q385" s="64"/>
    </row>
    <row r="386" spans="9:17" x14ac:dyDescent="0.25">
      <c r="I386" s="64"/>
      <c r="J386" s="64"/>
      <c r="K386" s="64"/>
      <c r="L386" s="64"/>
      <c r="M386" s="64"/>
      <c r="N386" s="64"/>
      <c r="O386" s="64"/>
      <c r="P386" s="64"/>
      <c r="Q386" s="64"/>
    </row>
    <row r="387" spans="9:17" x14ac:dyDescent="0.25">
      <c r="I387" s="64"/>
      <c r="J387" s="64"/>
      <c r="K387" s="64"/>
      <c r="L387" s="64"/>
      <c r="M387" s="64"/>
      <c r="N387" s="64"/>
      <c r="O387" s="64"/>
      <c r="P387" s="64"/>
      <c r="Q387" s="64"/>
    </row>
    <row r="388" spans="9:17" x14ac:dyDescent="0.25">
      <c r="I388" s="64"/>
      <c r="J388" s="64"/>
      <c r="K388" s="64"/>
      <c r="L388" s="64"/>
      <c r="M388" s="64"/>
      <c r="N388" s="64"/>
      <c r="O388" s="64"/>
      <c r="P388" s="64"/>
      <c r="Q388" s="64"/>
    </row>
    <row r="389" spans="9:17" x14ac:dyDescent="0.25">
      <c r="I389" s="64"/>
      <c r="J389" s="64"/>
      <c r="K389" s="64"/>
      <c r="L389" s="64"/>
      <c r="M389" s="64"/>
      <c r="N389" s="64"/>
      <c r="O389" s="64"/>
      <c r="P389" s="64"/>
      <c r="Q389" s="64"/>
    </row>
    <row r="390" spans="9:17" x14ac:dyDescent="0.25">
      <c r="I390" s="64"/>
      <c r="J390" s="64"/>
      <c r="K390" s="64"/>
      <c r="L390" s="64"/>
      <c r="M390" s="64"/>
      <c r="N390" s="64"/>
      <c r="O390" s="64"/>
      <c r="P390" s="64"/>
      <c r="Q390" s="64"/>
    </row>
    <row r="391" spans="9:17" x14ac:dyDescent="0.25">
      <c r="I391" s="64"/>
      <c r="J391" s="64"/>
      <c r="K391" s="64"/>
      <c r="L391" s="64"/>
      <c r="M391" s="64"/>
      <c r="N391" s="64"/>
      <c r="O391" s="64"/>
      <c r="P391" s="64"/>
      <c r="Q391" s="64"/>
    </row>
    <row r="392" spans="9:17" x14ac:dyDescent="0.25">
      <c r="I392" s="64"/>
      <c r="J392" s="64"/>
      <c r="K392" s="64"/>
      <c r="L392" s="64"/>
      <c r="M392" s="64"/>
      <c r="N392" s="64"/>
      <c r="O392" s="64"/>
      <c r="P392" s="64"/>
      <c r="Q392" s="64"/>
    </row>
    <row r="393" spans="9:17" x14ac:dyDescent="0.25">
      <c r="I393" s="64"/>
      <c r="J393" s="64"/>
      <c r="K393" s="64"/>
      <c r="L393" s="64"/>
      <c r="M393" s="64"/>
      <c r="N393" s="64"/>
      <c r="O393" s="64"/>
      <c r="P393" s="64"/>
      <c r="Q393" s="64"/>
    </row>
    <row r="394" spans="9:17" x14ac:dyDescent="0.25">
      <c r="I394" s="64"/>
      <c r="J394" s="64"/>
      <c r="K394" s="64"/>
      <c r="L394" s="64"/>
      <c r="M394" s="64"/>
      <c r="N394" s="64"/>
      <c r="O394" s="64"/>
      <c r="P394" s="64"/>
      <c r="Q394" s="64"/>
    </row>
    <row r="395" spans="9:17" x14ac:dyDescent="0.25">
      <c r="I395" s="64"/>
      <c r="J395" s="64"/>
      <c r="K395" s="64"/>
      <c r="L395" s="64"/>
      <c r="M395" s="64"/>
      <c r="N395" s="64"/>
      <c r="O395" s="64"/>
      <c r="P395" s="64"/>
      <c r="Q395" s="64"/>
    </row>
    <row r="396" spans="9:17" x14ac:dyDescent="0.25">
      <c r="I396" s="64"/>
      <c r="J396" s="64"/>
      <c r="K396" s="64"/>
      <c r="L396" s="64"/>
      <c r="M396" s="64"/>
      <c r="N396" s="64"/>
      <c r="O396" s="64"/>
      <c r="P396" s="64"/>
      <c r="Q396" s="64"/>
    </row>
    <row r="397" spans="9:17" x14ac:dyDescent="0.25">
      <c r="I397" s="64"/>
      <c r="J397" s="64"/>
      <c r="K397" s="64"/>
      <c r="L397" s="64"/>
      <c r="M397" s="64"/>
      <c r="N397" s="64"/>
      <c r="O397" s="64"/>
      <c r="P397" s="64"/>
      <c r="Q397" s="64"/>
    </row>
    <row r="398" spans="9:17" x14ac:dyDescent="0.25">
      <c r="I398" s="64"/>
      <c r="J398" s="64"/>
      <c r="K398" s="64"/>
      <c r="L398" s="64"/>
      <c r="M398" s="64"/>
      <c r="N398" s="64"/>
      <c r="O398" s="64"/>
      <c r="P398" s="64"/>
      <c r="Q398" s="64"/>
    </row>
    <row r="399" spans="9:17" x14ac:dyDescent="0.25">
      <c r="I399" s="64"/>
      <c r="J399" s="64"/>
      <c r="K399" s="64"/>
      <c r="L399" s="64"/>
      <c r="M399" s="64"/>
      <c r="N399" s="64"/>
      <c r="O399" s="64"/>
      <c r="P399" s="64"/>
      <c r="Q399" s="64"/>
    </row>
    <row r="400" spans="9:17" x14ac:dyDescent="0.25">
      <c r="I400" s="64"/>
      <c r="J400" s="64"/>
      <c r="K400" s="64"/>
      <c r="L400" s="64"/>
      <c r="M400" s="64"/>
      <c r="N400" s="64"/>
      <c r="O400" s="64"/>
      <c r="P400" s="64"/>
      <c r="Q400" s="64"/>
    </row>
    <row r="401" spans="9:17" x14ac:dyDescent="0.25">
      <c r="I401" s="64"/>
      <c r="J401" s="64"/>
      <c r="K401" s="64"/>
      <c r="L401" s="64"/>
      <c r="M401" s="64"/>
      <c r="N401" s="64"/>
      <c r="O401" s="64"/>
      <c r="P401" s="64"/>
      <c r="Q401" s="64"/>
    </row>
    <row r="402" spans="9:17" x14ac:dyDescent="0.25">
      <c r="I402" s="64"/>
      <c r="J402" s="64"/>
      <c r="K402" s="64"/>
      <c r="L402" s="64"/>
      <c r="M402" s="64"/>
      <c r="N402" s="64"/>
      <c r="O402" s="64"/>
      <c r="P402" s="64"/>
      <c r="Q402" s="64"/>
    </row>
    <row r="403" spans="9:17" x14ac:dyDescent="0.25">
      <c r="I403" s="64"/>
      <c r="J403" s="64"/>
      <c r="K403" s="64"/>
      <c r="L403" s="64"/>
      <c r="M403" s="64"/>
      <c r="N403" s="64"/>
      <c r="O403" s="64"/>
      <c r="P403" s="64"/>
      <c r="Q403" s="64"/>
    </row>
    <row r="404" spans="9:17" x14ac:dyDescent="0.25">
      <c r="I404" s="64"/>
      <c r="J404" s="64"/>
      <c r="K404" s="64"/>
      <c r="L404" s="64"/>
      <c r="M404" s="64"/>
      <c r="N404" s="64"/>
      <c r="O404" s="64"/>
      <c r="P404" s="64"/>
      <c r="Q404" s="64"/>
    </row>
    <row r="405" spans="9:17" x14ac:dyDescent="0.25">
      <c r="I405" s="64"/>
      <c r="J405" s="64"/>
      <c r="K405" s="64"/>
      <c r="L405" s="64"/>
      <c r="M405" s="64"/>
      <c r="N405" s="64"/>
      <c r="O405" s="64"/>
      <c r="P405" s="64"/>
      <c r="Q405" s="64"/>
    </row>
    <row r="406" spans="9:17" x14ac:dyDescent="0.25">
      <c r="I406" s="64"/>
      <c r="J406" s="64"/>
      <c r="K406" s="64"/>
      <c r="L406" s="64"/>
      <c r="M406" s="64"/>
      <c r="N406" s="64"/>
      <c r="O406" s="64"/>
      <c r="P406" s="64"/>
      <c r="Q406" s="64"/>
    </row>
    <row r="407" spans="9:17" x14ac:dyDescent="0.25">
      <c r="I407" s="64"/>
      <c r="J407" s="64"/>
      <c r="K407" s="64"/>
      <c r="L407" s="64"/>
      <c r="M407" s="64"/>
      <c r="N407" s="64"/>
      <c r="O407" s="64"/>
      <c r="P407" s="64"/>
      <c r="Q407" s="64"/>
    </row>
    <row r="408" spans="9:17" x14ac:dyDescent="0.25">
      <c r="I408" s="64"/>
      <c r="J408" s="64"/>
      <c r="K408" s="64"/>
      <c r="L408" s="64"/>
      <c r="M408" s="64"/>
      <c r="N408" s="64"/>
      <c r="O408" s="64"/>
      <c r="P408" s="64"/>
      <c r="Q408" s="64"/>
    </row>
    <row r="409" spans="9:17" x14ac:dyDescent="0.25">
      <c r="I409" s="64"/>
      <c r="J409" s="64"/>
      <c r="K409" s="64"/>
      <c r="L409" s="64"/>
      <c r="M409" s="64"/>
      <c r="N409" s="64"/>
      <c r="O409" s="64"/>
      <c r="P409" s="64"/>
      <c r="Q409" s="64"/>
    </row>
    <row r="410" spans="9:17" x14ac:dyDescent="0.25">
      <c r="I410" s="64"/>
      <c r="J410" s="64"/>
      <c r="K410" s="64"/>
      <c r="L410" s="64"/>
      <c r="M410" s="64"/>
      <c r="N410" s="64"/>
      <c r="O410" s="64"/>
      <c r="P410" s="64"/>
      <c r="Q410" s="64"/>
    </row>
    <row r="411" spans="9:17" x14ac:dyDescent="0.25">
      <c r="I411" s="64"/>
      <c r="J411" s="64"/>
      <c r="K411" s="64"/>
      <c r="L411" s="64"/>
      <c r="M411" s="64"/>
      <c r="N411" s="64"/>
      <c r="O411" s="64"/>
      <c r="P411" s="64"/>
      <c r="Q411" s="64"/>
    </row>
    <row r="412" spans="9:17" x14ac:dyDescent="0.25">
      <c r="I412" s="64"/>
      <c r="J412" s="64"/>
      <c r="K412" s="64"/>
      <c r="L412" s="64"/>
      <c r="M412" s="64"/>
      <c r="N412" s="64"/>
      <c r="O412" s="64"/>
      <c r="P412" s="64"/>
      <c r="Q412" s="64"/>
    </row>
    <row r="413" spans="9:17" x14ac:dyDescent="0.25">
      <c r="I413" s="64"/>
      <c r="J413" s="64"/>
      <c r="K413" s="64"/>
      <c r="L413" s="64"/>
      <c r="M413" s="64"/>
      <c r="N413" s="64"/>
      <c r="O413" s="64"/>
      <c r="P413" s="64"/>
      <c r="Q413" s="64"/>
    </row>
    <row r="414" spans="9:17" x14ac:dyDescent="0.25">
      <c r="I414" s="64"/>
      <c r="J414" s="64"/>
      <c r="K414" s="64"/>
      <c r="L414" s="64"/>
      <c r="M414" s="64"/>
      <c r="N414" s="64"/>
      <c r="O414" s="64"/>
      <c r="P414" s="64"/>
      <c r="Q414" s="64"/>
    </row>
    <row r="415" spans="9:17" x14ac:dyDescent="0.25">
      <c r="I415" s="64"/>
      <c r="J415" s="64"/>
      <c r="K415" s="64"/>
      <c r="L415" s="64"/>
      <c r="M415" s="64"/>
      <c r="N415" s="64"/>
      <c r="O415" s="64"/>
      <c r="P415" s="64"/>
      <c r="Q415" s="64"/>
    </row>
    <row r="416" spans="9:17" x14ac:dyDescent="0.25">
      <c r="I416" s="64"/>
      <c r="J416" s="64"/>
      <c r="K416" s="64"/>
      <c r="L416" s="64"/>
      <c r="M416" s="64"/>
      <c r="N416" s="64"/>
      <c r="O416" s="64"/>
      <c r="P416" s="64"/>
      <c r="Q416" s="64"/>
    </row>
    <row r="417" spans="9:17" x14ac:dyDescent="0.25">
      <c r="I417" s="64"/>
      <c r="J417" s="64"/>
      <c r="K417" s="64"/>
      <c r="L417" s="64"/>
      <c r="M417" s="64"/>
      <c r="N417" s="64"/>
      <c r="O417" s="64"/>
      <c r="P417" s="64"/>
      <c r="Q417" s="64"/>
    </row>
    <row r="418" spans="9:17" x14ac:dyDescent="0.25">
      <c r="I418" s="64"/>
      <c r="J418" s="64"/>
      <c r="K418" s="64"/>
      <c r="L418" s="64"/>
      <c r="M418" s="64"/>
      <c r="N418" s="64"/>
      <c r="O418" s="64"/>
      <c r="P418" s="64"/>
      <c r="Q418" s="64"/>
    </row>
    <row r="419" spans="9:17" x14ac:dyDescent="0.25">
      <c r="I419" s="64"/>
      <c r="J419" s="64"/>
      <c r="K419" s="64"/>
      <c r="L419" s="64"/>
      <c r="M419" s="64"/>
      <c r="N419" s="64"/>
      <c r="O419" s="64"/>
      <c r="P419" s="64"/>
      <c r="Q419" s="64"/>
    </row>
    <row r="420" spans="9:17" x14ac:dyDescent="0.25">
      <c r="I420" s="64"/>
      <c r="J420" s="64"/>
      <c r="K420" s="64"/>
      <c r="L420" s="64"/>
      <c r="M420" s="64"/>
      <c r="N420" s="64"/>
      <c r="O420" s="64"/>
      <c r="P420" s="64"/>
      <c r="Q420" s="64"/>
    </row>
    <row r="421" spans="9:17" x14ac:dyDescent="0.25">
      <c r="I421" s="64"/>
      <c r="J421" s="64"/>
      <c r="K421" s="64"/>
      <c r="L421" s="64"/>
      <c r="M421" s="64"/>
      <c r="N421" s="64"/>
      <c r="O421" s="64"/>
      <c r="P421" s="64"/>
      <c r="Q421" s="64"/>
    </row>
    <row r="422" spans="9:17" x14ac:dyDescent="0.25">
      <c r="I422" s="64"/>
      <c r="J422" s="64"/>
      <c r="K422" s="64"/>
      <c r="L422" s="64"/>
      <c r="M422" s="64"/>
      <c r="N422" s="64"/>
      <c r="O422" s="64"/>
      <c r="P422" s="64"/>
      <c r="Q422" s="64"/>
    </row>
    <row r="423" spans="9:17" x14ac:dyDescent="0.25">
      <c r="I423" s="64"/>
      <c r="J423" s="64"/>
      <c r="K423" s="64"/>
      <c r="L423" s="64"/>
      <c r="M423" s="64"/>
      <c r="N423" s="64"/>
      <c r="O423" s="64"/>
      <c r="P423" s="64"/>
      <c r="Q423" s="64"/>
    </row>
    <row r="424" spans="9:17" x14ac:dyDescent="0.25">
      <c r="I424" s="64"/>
      <c r="J424" s="64"/>
      <c r="K424" s="64"/>
      <c r="L424" s="64"/>
      <c r="M424" s="64"/>
      <c r="N424" s="64"/>
      <c r="O424" s="64"/>
      <c r="P424" s="64"/>
      <c r="Q424" s="64"/>
    </row>
    <row r="425" spans="9:17" x14ac:dyDescent="0.25">
      <c r="I425" s="64"/>
      <c r="J425" s="64"/>
      <c r="K425" s="64"/>
      <c r="L425" s="64"/>
      <c r="M425" s="64"/>
      <c r="N425" s="64"/>
      <c r="O425" s="64"/>
      <c r="P425" s="64"/>
      <c r="Q425" s="64"/>
    </row>
    <row r="426" spans="9:17" x14ac:dyDescent="0.25">
      <c r="I426" s="64"/>
      <c r="J426" s="64"/>
      <c r="K426" s="64"/>
      <c r="L426" s="64"/>
      <c r="M426" s="64"/>
      <c r="N426" s="64"/>
      <c r="O426" s="64"/>
      <c r="P426" s="64"/>
      <c r="Q426" s="64"/>
    </row>
    <row r="427" spans="9:17" x14ac:dyDescent="0.25">
      <c r="I427" s="64"/>
      <c r="J427" s="64"/>
      <c r="K427" s="64"/>
      <c r="L427" s="64"/>
      <c r="M427" s="64"/>
      <c r="N427" s="64"/>
      <c r="O427" s="64"/>
      <c r="P427" s="64"/>
      <c r="Q427" s="64"/>
    </row>
    <row r="428" spans="9:17" x14ac:dyDescent="0.25">
      <c r="I428" s="64"/>
      <c r="J428" s="64"/>
      <c r="K428" s="64"/>
      <c r="L428" s="64"/>
      <c r="M428" s="64"/>
      <c r="N428" s="64"/>
      <c r="O428" s="64"/>
      <c r="P428" s="64"/>
      <c r="Q428" s="64"/>
    </row>
    <row r="429" spans="9:17" x14ac:dyDescent="0.25">
      <c r="I429" s="64"/>
      <c r="J429" s="64"/>
      <c r="K429" s="64"/>
      <c r="L429" s="64"/>
      <c r="M429" s="64"/>
      <c r="N429" s="64"/>
      <c r="O429" s="64"/>
      <c r="P429" s="64"/>
      <c r="Q429" s="64"/>
    </row>
    <row r="430" spans="9:17" x14ac:dyDescent="0.25">
      <c r="I430" s="64"/>
      <c r="J430" s="64"/>
      <c r="K430" s="64"/>
      <c r="L430" s="64"/>
      <c r="M430" s="64"/>
      <c r="N430" s="64"/>
      <c r="O430" s="64"/>
      <c r="P430" s="64"/>
      <c r="Q430" s="64"/>
    </row>
    <row r="431" spans="9:17" x14ac:dyDescent="0.25">
      <c r="I431" s="64"/>
      <c r="J431" s="64"/>
      <c r="K431" s="64"/>
      <c r="L431" s="64"/>
      <c r="M431" s="64"/>
      <c r="N431" s="64"/>
      <c r="O431" s="64"/>
      <c r="P431" s="64"/>
      <c r="Q431" s="64"/>
    </row>
    <row r="432" spans="9:17" x14ac:dyDescent="0.25">
      <c r="I432" s="64"/>
      <c r="J432" s="64"/>
      <c r="K432" s="64"/>
      <c r="L432" s="64"/>
      <c r="M432" s="64"/>
      <c r="N432" s="64"/>
      <c r="O432" s="64"/>
      <c r="P432" s="64"/>
      <c r="Q432" s="64"/>
    </row>
    <row r="433" spans="9:17" x14ac:dyDescent="0.25">
      <c r="I433" s="64"/>
      <c r="J433" s="64"/>
      <c r="K433" s="64"/>
      <c r="L433" s="64"/>
      <c r="M433" s="64"/>
      <c r="N433" s="64"/>
      <c r="O433" s="64"/>
      <c r="P433" s="64"/>
      <c r="Q433" s="64"/>
    </row>
    <row r="434" spans="9:17" x14ac:dyDescent="0.25">
      <c r="I434" s="64"/>
      <c r="J434" s="64"/>
      <c r="K434" s="64"/>
      <c r="L434" s="64"/>
      <c r="M434" s="64"/>
      <c r="N434" s="64"/>
      <c r="O434" s="64"/>
      <c r="P434" s="64"/>
      <c r="Q434" s="64"/>
    </row>
    <row r="435" spans="9:17" x14ac:dyDescent="0.25">
      <c r="I435" s="64"/>
      <c r="J435" s="64"/>
      <c r="K435" s="64"/>
      <c r="L435" s="64"/>
      <c r="M435" s="64"/>
      <c r="N435" s="64"/>
      <c r="O435" s="64"/>
      <c r="P435" s="64"/>
      <c r="Q435" s="64"/>
    </row>
    <row r="436" spans="9:17" x14ac:dyDescent="0.25">
      <c r="I436" s="64"/>
      <c r="J436" s="64"/>
      <c r="K436" s="64"/>
      <c r="L436" s="64"/>
      <c r="M436" s="64"/>
      <c r="N436" s="64"/>
      <c r="O436" s="64"/>
      <c r="P436" s="64"/>
      <c r="Q436" s="64"/>
    </row>
    <row r="437" spans="9:17" x14ac:dyDescent="0.25">
      <c r="I437" s="64"/>
      <c r="J437" s="64"/>
      <c r="K437" s="64"/>
      <c r="L437" s="64"/>
      <c r="M437" s="64"/>
      <c r="N437" s="64"/>
      <c r="O437" s="64"/>
      <c r="P437" s="64"/>
      <c r="Q437" s="64"/>
    </row>
    <row r="438" spans="9:17" x14ac:dyDescent="0.25">
      <c r="I438" s="64"/>
      <c r="J438" s="64"/>
      <c r="K438" s="64"/>
      <c r="L438" s="64"/>
      <c r="M438" s="64"/>
      <c r="N438" s="64"/>
      <c r="O438" s="64"/>
      <c r="P438" s="64"/>
      <c r="Q438" s="64"/>
    </row>
    <row r="439" spans="9:17" x14ac:dyDescent="0.25">
      <c r="I439" s="64"/>
      <c r="J439" s="64"/>
      <c r="K439" s="64"/>
      <c r="L439" s="64"/>
      <c r="M439" s="64"/>
      <c r="N439" s="64"/>
      <c r="O439" s="64"/>
      <c r="P439" s="64"/>
      <c r="Q439" s="64"/>
    </row>
    <row r="440" spans="9:17" x14ac:dyDescent="0.25">
      <c r="I440" s="64"/>
      <c r="J440" s="64"/>
      <c r="K440" s="64"/>
      <c r="L440" s="64"/>
      <c r="M440" s="64"/>
      <c r="N440" s="64"/>
      <c r="O440" s="64"/>
      <c r="P440" s="64"/>
      <c r="Q440" s="64"/>
    </row>
    <row r="441" spans="9:17" x14ac:dyDescent="0.25">
      <c r="I441" s="64"/>
      <c r="J441" s="64"/>
      <c r="K441" s="64"/>
      <c r="L441" s="64"/>
      <c r="M441" s="64"/>
      <c r="N441" s="64"/>
      <c r="O441" s="64"/>
      <c r="P441" s="64"/>
      <c r="Q441" s="64"/>
    </row>
    <row r="442" spans="9:17" x14ac:dyDescent="0.25">
      <c r="I442" s="64"/>
      <c r="J442" s="64"/>
      <c r="K442" s="64"/>
      <c r="L442" s="64"/>
      <c r="M442" s="64"/>
      <c r="N442" s="64"/>
      <c r="O442" s="64"/>
      <c r="P442" s="64"/>
      <c r="Q442" s="64"/>
    </row>
    <row r="443" spans="9:17" x14ac:dyDescent="0.25">
      <c r="I443" s="64"/>
      <c r="J443" s="64"/>
      <c r="K443" s="64"/>
      <c r="L443" s="64"/>
      <c r="M443" s="64"/>
      <c r="N443" s="64"/>
      <c r="O443" s="64"/>
      <c r="P443" s="64"/>
      <c r="Q443" s="64"/>
    </row>
    <row r="444" spans="9:17" x14ac:dyDescent="0.25">
      <c r="I444" s="64"/>
      <c r="J444" s="64"/>
      <c r="K444" s="64"/>
      <c r="L444" s="64"/>
      <c r="M444" s="64"/>
      <c r="N444" s="64"/>
      <c r="O444" s="64"/>
      <c r="P444" s="64"/>
      <c r="Q444" s="64"/>
    </row>
    <row r="445" spans="9:17" x14ac:dyDescent="0.25">
      <c r="I445" s="64"/>
      <c r="J445" s="64"/>
      <c r="K445" s="64"/>
      <c r="L445" s="64"/>
      <c r="M445" s="64"/>
      <c r="N445" s="64"/>
      <c r="O445" s="64"/>
      <c r="P445" s="64"/>
      <c r="Q445" s="64"/>
    </row>
    <row r="446" spans="9:17" x14ac:dyDescent="0.25">
      <c r="I446" s="64"/>
      <c r="J446" s="64"/>
      <c r="K446" s="64"/>
      <c r="L446" s="64"/>
      <c r="M446" s="64"/>
      <c r="N446" s="64"/>
      <c r="O446" s="64"/>
      <c r="P446" s="64"/>
      <c r="Q446" s="64"/>
    </row>
    <row r="447" spans="9:17" x14ac:dyDescent="0.25">
      <c r="I447" s="64"/>
      <c r="J447" s="64"/>
      <c r="K447" s="64"/>
      <c r="L447" s="64"/>
      <c r="M447" s="64"/>
      <c r="N447" s="64"/>
      <c r="O447" s="64"/>
      <c r="P447" s="64"/>
      <c r="Q447" s="64"/>
    </row>
    <row r="448" spans="9:17" x14ac:dyDescent="0.25">
      <c r="I448" s="64"/>
      <c r="J448" s="64"/>
      <c r="K448" s="64"/>
      <c r="L448" s="64"/>
      <c r="M448" s="64"/>
      <c r="N448" s="64"/>
      <c r="O448" s="64"/>
      <c r="P448" s="64"/>
      <c r="Q448" s="64"/>
    </row>
    <row r="449" spans="9:17" x14ac:dyDescent="0.25">
      <c r="I449" s="64"/>
      <c r="J449" s="64"/>
      <c r="K449" s="64"/>
      <c r="L449" s="64"/>
      <c r="M449" s="64"/>
      <c r="N449" s="64"/>
      <c r="O449" s="64"/>
      <c r="P449" s="64"/>
      <c r="Q449" s="64"/>
    </row>
    <row r="450" spans="9:17" x14ac:dyDescent="0.25">
      <c r="I450" s="64"/>
      <c r="J450" s="64"/>
      <c r="K450" s="64"/>
      <c r="L450" s="64"/>
      <c r="M450" s="64"/>
      <c r="N450" s="64"/>
      <c r="O450" s="64"/>
      <c r="P450" s="64"/>
      <c r="Q450" s="64"/>
    </row>
    <row r="451" spans="9:17" x14ac:dyDescent="0.25">
      <c r="I451" s="64"/>
      <c r="J451" s="64"/>
      <c r="K451" s="64"/>
      <c r="L451" s="64"/>
      <c r="M451" s="64"/>
      <c r="N451" s="64"/>
      <c r="O451" s="64"/>
      <c r="P451" s="64"/>
      <c r="Q451" s="64"/>
    </row>
    <row r="452" spans="9:17" x14ac:dyDescent="0.25">
      <c r="I452" s="64"/>
      <c r="J452" s="64"/>
      <c r="K452" s="64"/>
      <c r="L452" s="64"/>
      <c r="M452" s="64"/>
      <c r="N452" s="64"/>
      <c r="O452" s="64"/>
      <c r="P452" s="64"/>
      <c r="Q452" s="64"/>
    </row>
    <row r="453" spans="9:17" x14ac:dyDescent="0.25">
      <c r="I453" s="64"/>
      <c r="J453" s="64"/>
      <c r="K453" s="64"/>
      <c r="L453" s="64"/>
      <c r="M453" s="64"/>
      <c r="N453" s="64"/>
      <c r="O453" s="64"/>
      <c r="P453" s="64"/>
      <c r="Q453" s="64"/>
    </row>
    <row r="454" spans="9:17" x14ac:dyDescent="0.25">
      <c r="I454" s="64"/>
      <c r="J454" s="64"/>
      <c r="K454" s="64"/>
      <c r="L454" s="64"/>
      <c r="M454" s="64"/>
      <c r="N454" s="64"/>
      <c r="O454" s="64"/>
      <c r="P454" s="64"/>
      <c r="Q454" s="64"/>
    </row>
    <row r="455" spans="9:17" x14ac:dyDescent="0.25">
      <c r="I455" s="64"/>
      <c r="J455" s="64"/>
      <c r="K455" s="64"/>
      <c r="L455" s="64"/>
      <c r="M455" s="64"/>
      <c r="N455" s="64"/>
      <c r="O455" s="64"/>
      <c r="P455" s="64"/>
      <c r="Q455" s="64"/>
    </row>
    <row r="456" spans="9:17" x14ac:dyDescent="0.25">
      <c r="I456" s="64"/>
      <c r="J456" s="64"/>
      <c r="K456" s="64"/>
      <c r="L456" s="64"/>
      <c r="M456" s="64"/>
      <c r="N456" s="64"/>
      <c r="O456" s="64"/>
      <c r="P456" s="64"/>
      <c r="Q456" s="64"/>
    </row>
    <row r="457" spans="9:17" x14ac:dyDescent="0.25">
      <c r="I457" s="64"/>
      <c r="J457" s="64"/>
      <c r="K457" s="64"/>
      <c r="L457" s="64"/>
      <c r="M457" s="64"/>
      <c r="N457" s="64"/>
      <c r="O457" s="64"/>
      <c r="P457" s="64"/>
      <c r="Q457" s="64"/>
    </row>
    <row r="458" spans="9:17" x14ac:dyDescent="0.25">
      <c r="I458" s="64"/>
      <c r="J458" s="64"/>
      <c r="K458" s="64"/>
      <c r="L458" s="64"/>
      <c r="M458" s="64"/>
      <c r="N458" s="64"/>
      <c r="O458" s="64"/>
      <c r="P458" s="64"/>
      <c r="Q458" s="64"/>
    </row>
    <row r="459" spans="9:17" x14ac:dyDescent="0.25">
      <c r="I459" s="64"/>
      <c r="J459" s="64"/>
      <c r="K459" s="64"/>
      <c r="L459" s="64"/>
      <c r="M459" s="64"/>
      <c r="N459" s="64"/>
      <c r="O459" s="64"/>
      <c r="P459" s="64"/>
      <c r="Q459" s="64"/>
    </row>
    <row r="460" spans="9:17" x14ac:dyDescent="0.25">
      <c r="I460" s="64"/>
      <c r="J460" s="64"/>
      <c r="K460" s="64"/>
      <c r="L460" s="64"/>
      <c r="M460" s="64"/>
      <c r="N460" s="64"/>
      <c r="O460" s="64"/>
      <c r="P460" s="64"/>
      <c r="Q460" s="64"/>
    </row>
    <row r="461" spans="9:17" x14ac:dyDescent="0.25">
      <c r="I461" s="64"/>
      <c r="J461" s="64"/>
      <c r="K461" s="64"/>
      <c r="L461" s="64"/>
      <c r="M461" s="64"/>
      <c r="N461" s="64"/>
      <c r="O461" s="64"/>
      <c r="P461" s="64"/>
      <c r="Q461" s="64"/>
    </row>
    <row r="462" spans="9:17" x14ac:dyDescent="0.25">
      <c r="I462" s="64"/>
      <c r="J462" s="64"/>
      <c r="K462" s="64"/>
      <c r="L462" s="64"/>
      <c r="M462" s="64"/>
      <c r="N462" s="64"/>
      <c r="O462" s="64"/>
      <c r="P462" s="64"/>
      <c r="Q462" s="64"/>
    </row>
    <row r="463" spans="9:17" x14ac:dyDescent="0.25">
      <c r="I463" s="64"/>
      <c r="J463" s="64"/>
      <c r="K463" s="64"/>
      <c r="L463" s="64"/>
      <c r="M463" s="64"/>
      <c r="N463" s="64"/>
      <c r="O463" s="64"/>
      <c r="P463" s="64"/>
      <c r="Q463" s="64"/>
    </row>
    <row r="464" spans="9:17" x14ac:dyDescent="0.25">
      <c r="I464" s="64"/>
      <c r="J464" s="64"/>
      <c r="K464" s="64"/>
      <c r="L464" s="64"/>
      <c r="M464" s="64"/>
      <c r="N464" s="64"/>
      <c r="O464" s="64"/>
      <c r="P464" s="64"/>
      <c r="Q464" s="64"/>
    </row>
    <row r="465" spans="9:17" x14ac:dyDescent="0.25">
      <c r="I465" s="64"/>
      <c r="J465" s="64"/>
      <c r="K465" s="64"/>
      <c r="L465" s="64"/>
      <c r="M465" s="64"/>
      <c r="N465" s="64"/>
      <c r="O465" s="64"/>
      <c r="P465" s="64"/>
      <c r="Q465" s="64"/>
    </row>
    <row r="466" spans="9:17" x14ac:dyDescent="0.25">
      <c r="I466" s="64"/>
      <c r="J466" s="64"/>
      <c r="K466" s="64"/>
      <c r="L466" s="64"/>
      <c r="M466" s="64"/>
      <c r="N466" s="64"/>
      <c r="O466" s="64"/>
      <c r="P466" s="64"/>
      <c r="Q466" s="64"/>
    </row>
    <row r="467" spans="9:17" x14ac:dyDescent="0.25">
      <c r="I467" s="64"/>
      <c r="J467" s="64"/>
      <c r="K467" s="64"/>
      <c r="L467" s="64"/>
      <c r="M467" s="64"/>
      <c r="N467" s="64"/>
      <c r="O467" s="64"/>
      <c r="P467" s="64"/>
      <c r="Q467" s="64"/>
    </row>
    <row r="468" spans="9:17" x14ac:dyDescent="0.25">
      <c r="I468" s="64"/>
      <c r="J468" s="64"/>
      <c r="K468" s="64"/>
      <c r="L468" s="64"/>
      <c r="M468" s="64"/>
      <c r="N468" s="64"/>
      <c r="O468" s="64"/>
      <c r="P468" s="64"/>
      <c r="Q468" s="64"/>
    </row>
    <row r="469" spans="9:17" x14ac:dyDescent="0.25">
      <c r="I469" s="64"/>
      <c r="J469" s="64"/>
      <c r="K469" s="64"/>
      <c r="L469" s="64"/>
      <c r="M469" s="64"/>
      <c r="N469" s="64"/>
      <c r="O469" s="64"/>
      <c r="P469" s="64"/>
      <c r="Q469" s="64"/>
    </row>
    <row r="470" spans="9:17" x14ac:dyDescent="0.25">
      <c r="I470" s="64"/>
      <c r="J470" s="64"/>
      <c r="K470" s="64"/>
      <c r="L470" s="64"/>
      <c r="M470" s="64"/>
      <c r="N470" s="64"/>
      <c r="O470" s="64"/>
      <c r="P470" s="64"/>
      <c r="Q470" s="64"/>
    </row>
    <row r="471" spans="9:17" x14ac:dyDescent="0.25">
      <c r="I471" s="64"/>
      <c r="J471" s="64"/>
      <c r="K471" s="64"/>
      <c r="L471" s="64"/>
      <c r="M471" s="64"/>
      <c r="N471" s="64"/>
      <c r="O471" s="64"/>
      <c r="P471" s="64"/>
      <c r="Q471" s="64"/>
    </row>
    <row r="472" spans="9:17" x14ac:dyDescent="0.25">
      <c r="I472" s="64"/>
      <c r="J472" s="64"/>
      <c r="K472" s="64"/>
      <c r="L472" s="64"/>
      <c r="M472" s="64"/>
      <c r="N472" s="64"/>
      <c r="O472" s="64"/>
      <c r="P472" s="64"/>
      <c r="Q472" s="64"/>
    </row>
    <row r="473" spans="9:17" x14ac:dyDescent="0.25">
      <c r="I473" s="64"/>
      <c r="J473" s="64"/>
      <c r="K473" s="64"/>
      <c r="L473" s="64"/>
      <c r="M473" s="64"/>
      <c r="N473" s="64"/>
      <c r="O473" s="64"/>
      <c r="P473" s="64"/>
      <c r="Q473" s="64"/>
    </row>
    <row r="474" spans="9:17" x14ac:dyDescent="0.25">
      <c r="I474" s="64"/>
      <c r="J474" s="64"/>
      <c r="K474" s="64"/>
      <c r="L474" s="64"/>
      <c r="M474" s="64"/>
      <c r="N474" s="64"/>
      <c r="O474" s="64"/>
      <c r="P474" s="64"/>
      <c r="Q474" s="64"/>
    </row>
    <row r="475" spans="9:17" x14ac:dyDescent="0.25">
      <c r="I475" s="64"/>
      <c r="J475" s="64"/>
      <c r="K475" s="64"/>
      <c r="L475" s="64"/>
      <c r="M475" s="64"/>
      <c r="N475" s="64"/>
      <c r="O475" s="64"/>
      <c r="P475" s="64"/>
      <c r="Q475" s="64"/>
    </row>
    <row r="476" spans="9:17" x14ac:dyDescent="0.25">
      <c r="I476" s="64"/>
      <c r="J476" s="64"/>
      <c r="K476" s="64"/>
      <c r="L476" s="64"/>
      <c r="M476" s="64"/>
      <c r="N476" s="64"/>
      <c r="O476" s="64"/>
      <c r="P476" s="64"/>
      <c r="Q476" s="64"/>
    </row>
    <row r="477" spans="9:17" x14ac:dyDescent="0.25">
      <c r="I477" s="64"/>
      <c r="J477" s="64"/>
      <c r="K477" s="64"/>
      <c r="L477" s="64"/>
      <c r="M477" s="64"/>
      <c r="N477" s="64"/>
      <c r="O477" s="64"/>
      <c r="P477" s="64"/>
      <c r="Q477" s="64"/>
    </row>
    <row r="478" spans="9:17" x14ac:dyDescent="0.25">
      <c r="I478" s="64"/>
      <c r="J478" s="64"/>
      <c r="K478" s="64"/>
      <c r="L478" s="64"/>
      <c r="M478" s="64"/>
      <c r="N478" s="64"/>
      <c r="O478" s="64"/>
      <c r="P478" s="64"/>
      <c r="Q478" s="64"/>
    </row>
    <row r="479" spans="9:17" x14ac:dyDescent="0.25">
      <c r="I479" s="64"/>
      <c r="J479" s="64"/>
      <c r="K479" s="64"/>
      <c r="L479" s="64"/>
      <c r="M479" s="64"/>
      <c r="N479" s="64"/>
      <c r="O479" s="64"/>
      <c r="P479" s="64"/>
      <c r="Q479" s="64"/>
    </row>
    <row r="480" spans="9:17" x14ac:dyDescent="0.25">
      <c r="I480" s="64"/>
      <c r="J480" s="64"/>
      <c r="K480" s="64"/>
      <c r="L480" s="64"/>
      <c r="M480" s="64"/>
      <c r="N480" s="64"/>
      <c r="O480" s="64"/>
      <c r="P480" s="64"/>
      <c r="Q480" s="64"/>
    </row>
    <row r="481" spans="9:17" x14ac:dyDescent="0.25">
      <c r="I481" s="64"/>
      <c r="J481" s="64"/>
      <c r="K481" s="64"/>
      <c r="L481" s="64"/>
      <c r="M481" s="64"/>
      <c r="N481" s="64"/>
      <c r="O481" s="64"/>
      <c r="P481" s="64"/>
      <c r="Q481" s="64"/>
    </row>
    <row r="482" spans="9:17" x14ac:dyDescent="0.25">
      <c r="I482" s="64"/>
      <c r="J482" s="64"/>
      <c r="K482" s="64"/>
      <c r="L482" s="64"/>
      <c r="M482" s="64"/>
      <c r="N482" s="64"/>
      <c r="O482" s="64"/>
      <c r="P482" s="64"/>
      <c r="Q482" s="64"/>
    </row>
    <row r="483" spans="9:17" x14ac:dyDescent="0.25">
      <c r="I483" s="64"/>
      <c r="J483" s="64"/>
      <c r="K483" s="64"/>
      <c r="L483" s="64"/>
      <c r="M483" s="64"/>
      <c r="N483" s="64"/>
      <c r="O483" s="64"/>
      <c r="P483" s="64"/>
      <c r="Q483" s="64"/>
    </row>
    <row r="484" spans="9:17" x14ac:dyDescent="0.25">
      <c r="I484" s="64"/>
      <c r="J484" s="64"/>
      <c r="K484" s="64"/>
      <c r="L484" s="64"/>
      <c r="M484" s="64"/>
      <c r="N484" s="64"/>
      <c r="O484" s="64"/>
      <c r="P484" s="64"/>
      <c r="Q484" s="64"/>
    </row>
    <row r="485" spans="9:17" x14ac:dyDescent="0.25">
      <c r="I485" s="64"/>
      <c r="J485" s="64"/>
      <c r="K485" s="64"/>
      <c r="L485" s="64"/>
      <c r="M485" s="64"/>
      <c r="N485" s="64"/>
      <c r="O485" s="64"/>
      <c r="P485" s="64"/>
      <c r="Q485" s="64"/>
    </row>
    <row r="486" spans="9:17" x14ac:dyDescent="0.25">
      <c r="I486" s="64"/>
      <c r="J486" s="64"/>
      <c r="K486" s="64"/>
      <c r="L486" s="64"/>
      <c r="M486" s="64"/>
      <c r="N486" s="64"/>
      <c r="O486" s="64"/>
      <c r="P486" s="64"/>
      <c r="Q486" s="64"/>
    </row>
    <row r="487" spans="9:17" x14ac:dyDescent="0.25">
      <c r="I487" s="64"/>
      <c r="J487" s="64"/>
      <c r="K487" s="64"/>
      <c r="L487" s="64"/>
      <c r="M487" s="64"/>
      <c r="N487" s="64"/>
      <c r="O487" s="64"/>
      <c r="P487" s="64"/>
      <c r="Q487" s="64"/>
    </row>
    <row r="488" spans="9:17" x14ac:dyDescent="0.25">
      <c r="I488" s="64"/>
      <c r="J488" s="64"/>
      <c r="K488" s="64"/>
      <c r="L488" s="64"/>
      <c r="M488" s="64"/>
      <c r="N488" s="64"/>
      <c r="O488" s="64"/>
      <c r="P488" s="64"/>
      <c r="Q488" s="64"/>
    </row>
    <row r="489" spans="9:17" x14ac:dyDescent="0.25">
      <c r="I489" s="64"/>
      <c r="J489" s="64"/>
      <c r="K489" s="64"/>
      <c r="L489" s="64"/>
      <c r="M489" s="64"/>
      <c r="N489" s="64"/>
      <c r="O489" s="64"/>
      <c r="P489" s="64"/>
      <c r="Q489" s="64"/>
    </row>
    <row r="490" spans="9:17" x14ac:dyDescent="0.25">
      <c r="I490" s="64"/>
      <c r="J490" s="64"/>
      <c r="K490" s="64"/>
      <c r="L490" s="64"/>
      <c r="M490" s="64"/>
      <c r="N490" s="64"/>
      <c r="O490" s="64"/>
      <c r="P490" s="64"/>
      <c r="Q490" s="64"/>
    </row>
    <row r="491" spans="9:17" x14ac:dyDescent="0.25">
      <c r="I491" s="64"/>
      <c r="J491" s="64"/>
      <c r="K491" s="64"/>
      <c r="L491" s="64"/>
      <c r="M491" s="64"/>
      <c r="N491" s="64"/>
      <c r="O491" s="64"/>
      <c r="P491" s="64"/>
      <c r="Q491" s="64"/>
    </row>
    <row r="492" spans="9:17" x14ac:dyDescent="0.25">
      <c r="I492" s="64"/>
      <c r="J492" s="64"/>
      <c r="K492" s="64"/>
      <c r="L492" s="64"/>
      <c r="M492" s="64"/>
      <c r="N492" s="64"/>
      <c r="O492" s="64"/>
      <c r="P492" s="64"/>
      <c r="Q492" s="64"/>
    </row>
    <row r="493" spans="9:17" x14ac:dyDescent="0.25">
      <c r="I493" s="64"/>
      <c r="J493" s="64"/>
      <c r="K493" s="64"/>
      <c r="L493" s="64"/>
      <c r="M493" s="64"/>
      <c r="N493" s="64"/>
      <c r="O493" s="64"/>
      <c r="P493" s="64"/>
      <c r="Q493" s="64"/>
    </row>
    <row r="494" spans="9:17" x14ac:dyDescent="0.25">
      <c r="I494" s="64"/>
      <c r="J494" s="64"/>
      <c r="K494" s="64"/>
      <c r="L494" s="64"/>
      <c r="M494" s="64"/>
      <c r="N494" s="64"/>
      <c r="O494" s="64"/>
      <c r="P494" s="64"/>
      <c r="Q494" s="64"/>
    </row>
    <row r="495" spans="9:17" x14ac:dyDescent="0.25">
      <c r="I495" s="64"/>
      <c r="J495" s="64"/>
      <c r="K495" s="64"/>
      <c r="L495" s="64"/>
      <c r="M495" s="64"/>
      <c r="N495" s="64"/>
      <c r="O495" s="64"/>
      <c r="P495" s="64"/>
      <c r="Q495" s="64"/>
    </row>
    <row r="496" spans="9:17" x14ac:dyDescent="0.25">
      <c r="I496" s="64"/>
      <c r="J496" s="64"/>
      <c r="K496" s="64"/>
      <c r="L496" s="64"/>
      <c r="M496" s="64"/>
      <c r="N496" s="64"/>
      <c r="O496" s="64"/>
      <c r="P496" s="64"/>
      <c r="Q496" s="64"/>
    </row>
    <row r="497" spans="9:17" x14ac:dyDescent="0.25">
      <c r="I497" s="64"/>
      <c r="J497" s="64"/>
      <c r="K497" s="64"/>
      <c r="L497" s="64"/>
      <c r="M497" s="64"/>
      <c r="N497" s="64"/>
      <c r="O497" s="64"/>
      <c r="P497" s="64"/>
      <c r="Q497" s="64"/>
    </row>
    <row r="498" spans="9:17" x14ac:dyDescent="0.25">
      <c r="I498" s="64"/>
      <c r="J498" s="64"/>
      <c r="K498" s="64"/>
      <c r="L498" s="64"/>
      <c r="M498" s="64"/>
      <c r="N498" s="64"/>
      <c r="O498" s="64"/>
      <c r="P498" s="64"/>
      <c r="Q498" s="64"/>
    </row>
    <row r="499" spans="9:17" x14ac:dyDescent="0.25">
      <c r="I499" s="64"/>
      <c r="J499" s="64"/>
      <c r="K499" s="64"/>
      <c r="L499" s="64"/>
      <c r="M499" s="64"/>
      <c r="N499" s="64"/>
      <c r="O499" s="64"/>
      <c r="P499" s="64"/>
      <c r="Q499" s="64"/>
    </row>
    <row r="500" spans="9:17" x14ac:dyDescent="0.25">
      <c r="I500" s="64"/>
      <c r="J500" s="64"/>
      <c r="K500" s="64"/>
      <c r="L500" s="64"/>
      <c r="M500" s="64"/>
      <c r="N500" s="64"/>
      <c r="O500" s="64"/>
      <c r="P500" s="64"/>
      <c r="Q500" s="64"/>
    </row>
    <row r="501" spans="9:17" x14ac:dyDescent="0.25">
      <c r="I501" s="64"/>
      <c r="J501" s="64"/>
      <c r="K501" s="64"/>
      <c r="L501" s="64"/>
      <c r="M501" s="64"/>
      <c r="N501" s="64"/>
      <c r="O501" s="64"/>
      <c r="P501" s="64"/>
      <c r="Q501" s="64"/>
    </row>
    <row r="502" spans="9:17" x14ac:dyDescent="0.25">
      <c r="I502" s="64"/>
      <c r="J502" s="64"/>
      <c r="K502" s="64"/>
      <c r="L502" s="64"/>
      <c r="M502" s="64"/>
      <c r="N502" s="64"/>
      <c r="O502" s="64"/>
      <c r="P502" s="64"/>
      <c r="Q502" s="64"/>
    </row>
    <row r="503" spans="9:17" x14ac:dyDescent="0.25">
      <c r="I503" s="64"/>
      <c r="J503" s="64"/>
      <c r="K503" s="64"/>
      <c r="L503" s="64"/>
      <c r="M503" s="64"/>
      <c r="N503" s="64"/>
      <c r="O503" s="64"/>
      <c r="P503" s="64"/>
      <c r="Q503" s="64"/>
    </row>
    <row r="504" spans="9:17" x14ac:dyDescent="0.25">
      <c r="I504" s="64"/>
      <c r="J504" s="64"/>
      <c r="K504" s="64"/>
      <c r="L504" s="64"/>
      <c r="M504" s="64"/>
      <c r="N504" s="64"/>
      <c r="O504" s="64"/>
      <c r="P504" s="64"/>
      <c r="Q504" s="64"/>
    </row>
    <row r="505" spans="9:17" x14ac:dyDescent="0.25">
      <c r="I505" s="64"/>
      <c r="J505" s="64"/>
      <c r="K505" s="64"/>
      <c r="L505" s="64"/>
      <c r="M505" s="64"/>
      <c r="N505" s="64"/>
      <c r="O505" s="64"/>
      <c r="P505" s="64"/>
      <c r="Q505" s="64"/>
    </row>
    <row r="506" spans="9:17" x14ac:dyDescent="0.25">
      <c r="I506" s="64"/>
      <c r="J506" s="64"/>
      <c r="K506" s="64"/>
      <c r="L506" s="64"/>
      <c r="M506" s="64"/>
      <c r="N506" s="64"/>
      <c r="O506" s="64"/>
      <c r="P506" s="64"/>
      <c r="Q506" s="64"/>
    </row>
    <row r="507" spans="9:17" x14ac:dyDescent="0.25">
      <c r="I507" s="64"/>
      <c r="J507" s="64"/>
      <c r="K507" s="64"/>
      <c r="L507" s="64"/>
      <c r="M507" s="64"/>
      <c r="N507" s="64"/>
      <c r="O507" s="64"/>
      <c r="P507" s="64"/>
      <c r="Q507" s="64"/>
    </row>
    <row r="508" spans="9:17" x14ac:dyDescent="0.25">
      <c r="I508" s="64"/>
      <c r="J508" s="64"/>
      <c r="K508" s="64"/>
      <c r="L508" s="64"/>
      <c r="M508" s="64"/>
      <c r="N508" s="64"/>
      <c r="O508" s="64"/>
      <c r="P508" s="64"/>
      <c r="Q508" s="64"/>
    </row>
    <row r="509" spans="9:17" x14ac:dyDescent="0.25">
      <c r="I509" s="64"/>
      <c r="J509" s="64"/>
      <c r="K509" s="64"/>
      <c r="L509" s="64"/>
      <c r="M509" s="64"/>
      <c r="N509" s="64"/>
      <c r="O509" s="64"/>
      <c r="P509" s="64"/>
      <c r="Q509" s="64"/>
    </row>
    <row r="510" spans="9:17" x14ac:dyDescent="0.25">
      <c r="I510" s="64"/>
      <c r="J510" s="64"/>
      <c r="K510" s="64"/>
      <c r="L510" s="64"/>
      <c r="M510" s="64"/>
      <c r="N510" s="64"/>
      <c r="O510" s="64"/>
      <c r="P510" s="64"/>
      <c r="Q510" s="64"/>
    </row>
    <row r="511" spans="9:17" x14ac:dyDescent="0.25">
      <c r="I511" s="64"/>
      <c r="J511" s="64"/>
      <c r="K511" s="64"/>
      <c r="L511" s="64"/>
      <c r="M511" s="64"/>
      <c r="N511" s="64"/>
      <c r="O511" s="64"/>
      <c r="P511" s="64"/>
      <c r="Q511" s="64"/>
    </row>
    <row r="512" spans="9:17" x14ac:dyDescent="0.25">
      <c r="I512" s="64"/>
      <c r="J512" s="64"/>
      <c r="K512" s="64"/>
      <c r="L512" s="64"/>
      <c r="M512" s="64"/>
      <c r="N512" s="64"/>
      <c r="O512" s="64"/>
      <c r="P512" s="64"/>
      <c r="Q512" s="64"/>
    </row>
    <row r="513" spans="9:17" x14ac:dyDescent="0.25">
      <c r="I513" s="64"/>
      <c r="J513" s="64"/>
      <c r="K513" s="64"/>
      <c r="L513" s="64"/>
      <c r="M513" s="64"/>
      <c r="N513" s="64"/>
      <c r="O513" s="64"/>
      <c r="P513" s="64"/>
      <c r="Q513" s="64"/>
    </row>
    <row r="514" spans="9:17" x14ac:dyDescent="0.25">
      <c r="I514" s="64"/>
      <c r="J514" s="64"/>
      <c r="K514" s="64"/>
      <c r="L514" s="64"/>
      <c r="M514" s="64"/>
      <c r="N514" s="64"/>
      <c r="O514" s="64"/>
      <c r="P514" s="64"/>
      <c r="Q514" s="64"/>
    </row>
    <row r="515" spans="9:17" x14ac:dyDescent="0.25">
      <c r="I515" s="64"/>
      <c r="J515" s="64"/>
      <c r="K515" s="64"/>
      <c r="L515" s="64"/>
      <c r="M515" s="64"/>
      <c r="N515" s="64"/>
      <c r="O515" s="64"/>
      <c r="P515" s="64"/>
      <c r="Q515" s="64"/>
    </row>
    <row r="516" spans="9:17" x14ac:dyDescent="0.25">
      <c r="I516" s="64"/>
      <c r="J516" s="64"/>
      <c r="K516" s="64"/>
      <c r="L516" s="64"/>
      <c r="M516" s="64"/>
      <c r="N516" s="64"/>
      <c r="O516" s="64"/>
      <c r="P516" s="64"/>
      <c r="Q516" s="64"/>
    </row>
    <row r="517" spans="9:17" x14ac:dyDescent="0.25">
      <c r="I517" s="64"/>
      <c r="J517" s="64"/>
      <c r="K517" s="64"/>
      <c r="L517" s="64"/>
      <c r="M517" s="64"/>
      <c r="N517" s="64"/>
      <c r="O517" s="64"/>
      <c r="P517" s="64"/>
      <c r="Q517" s="64"/>
    </row>
    <row r="518" spans="9:17" x14ac:dyDescent="0.25">
      <c r="I518" s="64"/>
      <c r="J518" s="64"/>
      <c r="K518" s="64"/>
      <c r="L518" s="64"/>
      <c r="M518" s="64"/>
      <c r="N518" s="64"/>
      <c r="O518" s="64"/>
      <c r="P518" s="64"/>
      <c r="Q518" s="64"/>
    </row>
    <row r="519" spans="9:17" x14ac:dyDescent="0.25">
      <c r="I519" s="64"/>
      <c r="J519" s="64"/>
      <c r="K519" s="64"/>
      <c r="L519" s="64"/>
      <c r="M519" s="64"/>
      <c r="N519" s="64"/>
      <c r="O519" s="64"/>
      <c r="P519" s="64"/>
      <c r="Q519" s="64"/>
    </row>
    <row r="520" spans="9:17" x14ac:dyDescent="0.25">
      <c r="I520" s="64"/>
      <c r="J520" s="64"/>
      <c r="K520" s="64"/>
      <c r="L520" s="64"/>
      <c r="M520" s="64"/>
      <c r="N520" s="64"/>
      <c r="O520" s="64"/>
      <c r="P520" s="64"/>
      <c r="Q520" s="64"/>
    </row>
    <row r="521" spans="9:17" x14ac:dyDescent="0.25">
      <c r="I521" s="64"/>
      <c r="J521" s="64"/>
      <c r="K521" s="64"/>
      <c r="L521" s="64"/>
      <c r="M521" s="64"/>
      <c r="N521" s="64"/>
      <c r="O521" s="64"/>
      <c r="P521" s="64"/>
      <c r="Q521" s="64"/>
    </row>
    <row r="522" spans="9:17" x14ac:dyDescent="0.25">
      <c r="I522" s="64"/>
      <c r="J522" s="64"/>
      <c r="K522" s="64"/>
      <c r="L522" s="64"/>
      <c r="M522" s="64"/>
      <c r="N522" s="64"/>
      <c r="O522" s="64"/>
      <c r="P522" s="64"/>
      <c r="Q522" s="64"/>
    </row>
    <row r="523" spans="9:17" x14ac:dyDescent="0.25">
      <c r="I523" s="64"/>
      <c r="J523" s="64"/>
      <c r="K523" s="64"/>
      <c r="L523" s="64"/>
      <c r="M523" s="64"/>
      <c r="N523" s="64"/>
      <c r="O523" s="64"/>
      <c r="P523" s="64"/>
      <c r="Q523" s="64"/>
    </row>
    <row r="524" spans="9:17" x14ac:dyDescent="0.25">
      <c r="I524" s="64"/>
      <c r="J524" s="64"/>
      <c r="K524" s="64"/>
      <c r="L524" s="64"/>
      <c r="M524" s="64"/>
      <c r="N524" s="64"/>
      <c r="O524" s="64"/>
      <c r="P524" s="64"/>
      <c r="Q524" s="64"/>
    </row>
    <row r="525" spans="9:17" x14ac:dyDescent="0.25">
      <c r="I525" s="64"/>
      <c r="J525" s="64"/>
      <c r="K525" s="64"/>
      <c r="L525" s="64"/>
      <c r="M525" s="64"/>
      <c r="N525" s="64"/>
      <c r="O525" s="64"/>
      <c r="P525" s="64"/>
      <c r="Q525" s="64"/>
    </row>
    <row r="526" spans="9:17" x14ac:dyDescent="0.25">
      <c r="I526" s="64"/>
      <c r="J526" s="64"/>
      <c r="K526" s="64"/>
      <c r="L526" s="64"/>
      <c r="M526" s="64"/>
      <c r="N526" s="64"/>
      <c r="O526" s="64"/>
      <c r="P526" s="64"/>
      <c r="Q526" s="64"/>
    </row>
    <row r="527" spans="9:17" x14ac:dyDescent="0.25">
      <c r="I527" s="64"/>
      <c r="J527" s="64"/>
      <c r="K527" s="64"/>
      <c r="L527" s="64"/>
      <c r="M527" s="64"/>
      <c r="N527" s="64"/>
      <c r="O527" s="64"/>
      <c r="P527" s="64"/>
      <c r="Q527" s="64"/>
    </row>
    <row r="528" spans="9:17" x14ac:dyDescent="0.25">
      <c r="I528" s="64"/>
      <c r="J528" s="64"/>
      <c r="K528" s="64"/>
      <c r="L528" s="64"/>
      <c r="M528" s="64"/>
      <c r="N528" s="64"/>
      <c r="O528" s="64"/>
      <c r="P528" s="64"/>
      <c r="Q528" s="64"/>
    </row>
    <row r="529" spans="9:17" x14ac:dyDescent="0.25">
      <c r="I529" s="64"/>
      <c r="J529" s="64"/>
      <c r="K529" s="64"/>
      <c r="L529" s="64"/>
      <c r="M529" s="64"/>
      <c r="N529" s="64"/>
      <c r="O529" s="64"/>
      <c r="P529" s="64"/>
      <c r="Q529" s="64"/>
    </row>
    <row r="530" spans="9:17" x14ac:dyDescent="0.25">
      <c r="I530" s="64"/>
      <c r="J530" s="64"/>
      <c r="K530" s="64"/>
      <c r="L530" s="64"/>
      <c r="M530" s="64"/>
      <c r="N530" s="64"/>
      <c r="O530" s="64"/>
      <c r="P530" s="64"/>
      <c r="Q530" s="64"/>
    </row>
    <row r="531" spans="9:17" x14ac:dyDescent="0.25">
      <c r="I531" s="64"/>
      <c r="J531" s="64"/>
      <c r="K531" s="64"/>
      <c r="L531" s="64"/>
      <c r="M531" s="64"/>
      <c r="N531" s="64"/>
      <c r="O531" s="64"/>
      <c r="P531" s="64"/>
      <c r="Q531" s="64"/>
    </row>
    <row r="532" spans="9:17" x14ac:dyDescent="0.25">
      <c r="I532" s="64"/>
      <c r="J532" s="64"/>
      <c r="K532" s="64"/>
      <c r="L532" s="64"/>
      <c r="M532" s="64"/>
      <c r="N532" s="64"/>
      <c r="O532" s="64"/>
      <c r="P532" s="64"/>
      <c r="Q532" s="64"/>
    </row>
    <row r="533" spans="9:17" x14ac:dyDescent="0.25">
      <c r="I533" s="64"/>
      <c r="J533" s="64"/>
      <c r="K533" s="64"/>
      <c r="L533" s="64"/>
      <c r="M533" s="64"/>
      <c r="N533" s="64"/>
      <c r="O533" s="64"/>
      <c r="P533" s="64"/>
      <c r="Q533" s="64"/>
    </row>
    <row r="534" spans="9:17" x14ac:dyDescent="0.25">
      <c r="I534" s="64"/>
      <c r="J534" s="64"/>
      <c r="K534" s="64"/>
      <c r="L534" s="64"/>
      <c r="M534" s="64"/>
      <c r="N534" s="64"/>
      <c r="O534" s="64"/>
      <c r="P534" s="64"/>
      <c r="Q534" s="64"/>
    </row>
    <row r="535" spans="9:17" x14ac:dyDescent="0.25">
      <c r="I535" s="64"/>
      <c r="J535" s="64"/>
      <c r="K535" s="64"/>
      <c r="L535" s="64"/>
      <c r="M535" s="64"/>
      <c r="N535" s="64"/>
      <c r="O535" s="64"/>
      <c r="P535" s="64"/>
      <c r="Q535" s="64"/>
    </row>
    <row r="536" spans="9:17" x14ac:dyDescent="0.25">
      <c r="I536" s="64"/>
      <c r="J536" s="64"/>
      <c r="K536" s="64"/>
      <c r="L536" s="64"/>
      <c r="M536" s="64"/>
      <c r="N536" s="64"/>
      <c r="O536" s="64"/>
      <c r="P536" s="64"/>
      <c r="Q536" s="64"/>
    </row>
    <row r="537" spans="9:17" x14ac:dyDescent="0.25">
      <c r="I537" s="64"/>
      <c r="J537" s="64"/>
      <c r="K537" s="64"/>
      <c r="L537" s="64"/>
      <c r="M537" s="64"/>
      <c r="N537" s="64"/>
      <c r="O537" s="64"/>
      <c r="P537" s="64"/>
      <c r="Q537" s="64"/>
    </row>
    <row r="538" spans="9:17" x14ac:dyDescent="0.25">
      <c r="I538" s="64"/>
      <c r="J538" s="64"/>
      <c r="K538" s="64"/>
      <c r="L538" s="64"/>
      <c r="M538" s="64"/>
      <c r="N538" s="64"/>
      <c r="O538" s="64"/>
      <c r="P538" s="64"/>
      <c r="Q538" s="64"/>
    </row>
    <row r="539" spans="9:17" x14ac:dyDescent="0.25">
      <c r="I539" s="64"/>
      <c r="J539" s="64"/>
      <c r="K539" s="64"/>
      <c r="L539" s="64"/>
      <c r="M539" s="64"/>
      <c r="N539" s="64"/>
      <c r="O539" s="64"/>
      <c r="P539" s="64"/>
      <c r="Q539" s="64"/>
    </row>
    <row r="540" spans="9:17" x14ac:dyDescent="0.25">
      <c r="I540" s="64"/>
      <c r="J540" s="64"/>
      <c r="K540" s="64"/>
      <c r="L540" s="64"/>
      <c r="M540" s="64"/>
      <c r="N540" s="64"/>
      <c r="O540" s="64"/>
      <c r="P540" s="64"/>
      <c r="Q540" s="64"/>
    </row>
    <row r="541" spans="9:17" x14ac:dyDescent="0.25">
      <c r="I541" s="64"/>
      <c r="J541" s="64"/>
      <c r="K541" s="64"/>
      <c r="L541" s="64"/>
      <c r="M541" s="64"/>
      <c r="N541" s="64"/>
      <c r="O541" s="64"/>
      <c r="P541" s="64"/>
      <c r="Q541" s="64"/>
    </row>
    <row r="542" spans="9:17" x14ac:dyDescent="0.25">
      <c r="I542" s="64"/>
      <c r="J542" s="64"/>
      <c r="K542" s="64"/>
      <c r="L542" s="64"/>
      <c r="M542" s="64"/>
      <c r="N542" s="64"/>
      <c r="O542" s="64"/>
      <c r="P542" s="64"/>
      <c r="Q542" s="64"/>
    </row>
    <row r="543" spans="9:17" x14ac:dyDescent="0.25">
      <c r="I543" s="64"/>
      <c r="J543" s="64"/>
      <c r="K543" s="64"/>
      <c r="L543" s="64"/>
      <c r="M543" s="64"/>
      <c r="N543" s="64"/>
      <c r="O543" s="64"/>
      <c r="P543" s="64"/>
      <c r="Q543" s="64"/>
    </row>
    <row r="544" spans="9:17" x14ac:dyDescent="0.25">
      <c r="I544" s="64"/>
      <c r="J544" s="64"/>
      <c r="K544" s="64"/>
      <c r="L544" s="64"/>
      <c r="M544" s="64"/>
      <c r="N544" s="64"/>
      <c r="O544" s="64"/>
      <c r="P544" s="64"/>
      <c r="Q544" s="64"/>
    </row>
    <row r="545" spans="9:17" x14ac:dyDescent="0.25">
      <c r="I545" s="64"/>
      <c r="J545" s="64"/>
      <c r="K545" s="64"/>
      <c r="L545" s="64"/>
      <c r="M545" s="64"/>
      <c r="N545" s="64"/>
      <c r="O545" s="64"/>
      <c r="P545" s="64"/>
      <c r="Q545" s="64"/>
    </row>
    <row r="546" spans="9:17" x14ac:dyDescent="0.25">
      <c r="I546" s="64"/>
      <c r="J546" s="64"/>
      <c r="K546" s="64"/>
      <c r="L546" s="64"/>
      <c r="M546" s="64"/>
      <c r="N546" s="64"/>
      <c r="O546" s="64"/>
      <c r="P546" s="64"/>
      <c r="Q546" s="64"/>
    </row>
    <row r="547" spans="9:17" x14ac:dyDescent="0.25">
      <c r="I547" s="64"/>
      <c r="J547" s="64"/>
      <c r="K547" s="64"/>
      <c r="L547" s="64"/>
      <c r="M547" s="64"/>
      <c r="N547" s="64"/>
      <c r="O547" s="64"/>
      <c r="P547" s="64"/>
      <c r="Q547" s="64"/>
    </row>
    <row r="548" spans="9:17" x14ac:dyDescent="0.25">
      <c r="I548" s="64"/>
      <c r="J548" s="64"/>
      <c r="K548" s="64"/>
      <c r="L548" s="64"/>
      <c r="M548" s="64"/>
      <c r="N548" s="64"/>
      <c r="O548" s="64"/>
      <c r="P548" s="64"/>
      <c r="Q548" s="64"/>
    </row>
    <row r="549" spans="9:17" x14ac:dyDescent="0.25">
      <c r="I549" s="64"/>
      <c r="J549" s="64"/>
      <c r="K549" s="64"/>
      <c r="L549" s="64"/>
      <c r="M549" s="64"/>
      <c r="N549" s="64"/>
      <c r="O549" s="64"/>
      <c r="P549" s="64"/>
      <c r="Q549" s="64"/>
    </row>
    <row r="550" spans="9:17" x14ac:dyDescent="0.25">
      <c r="I550" s="64"/>
      <c r="J550" s="64"/>
      <c r="K550" s="64"/>
      <c r="L550" s="64"/>
      <c r="M550" s="64"/>
      <c r="N550" s="64"/>
      <c r="O550" s="64"/>
      <c r="P550" s="64"/>
      <c r="Q550" s="64"/>
    </row>
    <row r="551" spans="9:17" x14ac:dyDescent="0.25">
      <c r="I551" s="64"/>
      <c r="J551" s="64"/>
      <c r="K551" s="64"/>
      <c r="L551" s="64"/>
      <c r="M551" s="64"/>
      <c r="N551" s="64"/>
      <c r="O551" s="64"/>
      <c r="P551" s="64"/>
      <c r="Q551" s="64"/>
    </row>
    <row r="552" spans="9:17" x14ac:dyDescent="0.25">
      <c r="I552" s="64"/>
      <c r="J552" s="64"/>
      <c r="K552" s="64"/>
      <c r="L552" s="64"/>
      <c r="M552" s="64"/>
      <c r="N552" s="64"/>
      <c r="O552" s="64"/>
      <c r="P552" s="64"/>
      <c r="Q552" s="64"/>
    </row>
    <row r="553" spans="9:17" x14ac:dyDescent="0.25">
      <c r="I553" s="64"/>
      <c r="J553" s="64"/>
      <c r="K553" s="64"/>
      <c r="L553" s="64"/>
      <c r="M553" s="64"/>
      <c r="N553" s="64"/>
      <c r="O553" s="64"/>
      <c r="P553" s="64"/>
      <c r="Q553" s="64"/>
    </row>
    <row r="554" spans="9:17" x14ac:dyDescent="0.25">
      <c r="I554" s="64"/>
      <c r="J554" s="64"/>
      <c r="K554" s="64"/>
      <c r="L554" s="64"/>
      <c r="M554" s="64"/>
      <c r="N554" s="64"/>
      <c r="O554" s="64"/>
      <c r="P554" s="64"/>
      <c r="Q554" s="64"/>
    </row>
    <row r="555" spans="9:17" x14ac:dyDescent="0.25">
      <c r="I555" s="64"/>
      <c r="J555" s="64"/>
      <c r="K555" s="64"/>
      <c r="L555" s="64"/>
      <c r="M555" s="64"/>
      <c r="N555" s="64"/>
      <c r="O555" s="64"/>
      <c r="P555" s="64"/>
      <c r="Q555" s="64"/>
    </row>
    <row r="556" spans="9:17" x14ac:dyDescent="0.25">
      <c r="I556" s="64"/>
      <c r="J556" s="64"/>
      <c r="K556" s="64"/>
      <c r="L556" s="64"/>
      <c r="M556" s="64"/>
      <c r="N556" s="64"/>
      <c r="O556" s="64"/>
      <c r="P556" s="64"/>
      <c r="Q556" s="64"/>
    </row>
    <row r="557" spans="9:17" x14ac:dyDescent="0.25">
      <c r="I557" s="64"/>
      <c r="J557" s="64"/>
      <c r="K557" s="64"/>
      <c r="L557" s="64"/>
      <c r="M557" s="64"/>
      <c r="N557" s="64"/>
      <c r="O557" s="64"/>
      <c r="P557" s="64"/>
      <c r="Q557" s="64"/>
    </row>
    <row r="558" spans="9:17" x14ac:dyDescent="0.25">
      <c r="I558" s="64"/>
      <c r="J558" s="64"/>
      <c r="K558" s="64"/>
      <c r="L558" s="64"/>
      <c r="M558" s="64"/>
      <c r="N558" s="64"/>
      <c r="O558" s="64"/>
      <c r="P558" s="64"/>
      <c r="Q558" s="64"/>
    </row>
    <row r="559" spans="9:17" x14ac:dyDescent="0.25">
      <c r="I559" s="64"/>
      <c r="J559" s="64"/>
      <c r="K559" s="64"/>
      <c r="L559" s="64"/>
      <c r="M559" s="64"/>
      <c r="N559" s="64"/>
      <c r="O559" s="64"/>
      <c r="P559" s="64"/>
      <c r="Q559" s="64"/>
    </row>
    <row r="560" spans="9:17" x14ac:dyDescent="0.25">
      <c r="I560" s="64"/>
      <c r="J560" s="64"/>
      <c r="K560" s="64"/>
      <c r="L560" s="64"/>
      <c r="M560" s="64"/>
      <c r="N560" s="64"/>
      <c r="O560" s="64"/>
      <c r="P560" s="64"/>
      <c r="Q560" s="64"/>
    </row>
    <row r="561" spans="9:17" x14ac:dyDescent="0.25">
      <c r="I561" s="64"/>
      <c r="J561" s="64"/>
      <c r="K561" s="64"/>
      <c r="L561" s="64"/>
      <c r="M561" s="64"/>
      <c r="N561" s="64"/>
      <c r="O561" s="64"/>
      <c r="P561" s="64"/>
      <c r="Q561" s="64"/>
    </row>
    <row r="562" spans="9:17" x14ac:dyDescent="0.25">
      <c r="I562" s="64"/>
      <c r="J562" s="64"/>
      <c r="K562" s="64"/>
      <c r="L562" s="64"/>
      <c r="M562" s="64"/>
      <c r="N562" s="64"/>
      <c r="O562" s="64"/>
      <c r="P562" s="64"/>
      <c r="Q562" s="64"/>
    </row>
    <row r="563" spans="9:17" x14ac:dyDescent="0.25">
      <c r="I563" s="64"/>
      <c r="J563" s="64"/>
      <c r="K563" s="64"/>
      <c r="L563" s="64"/>
      <c r="M563" s="64"/>
      <c r="N563" s="64"/>
      <c r="O563" s="64"/>
      <c r="P563" s="64"/>
      <c r="Q563" s="64"/>
    </row>
    <row r="564" spans="9:17" x14ac:dyDescent="0.25">
      <c r="I564" s="64"/>
      <c r="J564" s="64"/>
      <c r="K564" s="64"/>
      <c r="L564" s="64"/>
      <c r="M564" s="64"/>
      <c r="N564" s="64"/>
      <c r="O564" s="64"/>
      <c r="P564" s="64"/>
      <c r="Q564" s="64"/>
    </row>
    <row r="565" spans="9:17" x14ac:dyDescent="0.25">
      <c r="I565" s="64"/>
      <c r="J565" s="64"/>
      <c r="K565" s="64"/>
      <c r="L565" s="64"/>
      <c r="M565" s="64"/>
      <c r="N565" s="64"/>
      <c r="O565" s="64"/>
      <c r="P565" s="64"/>
      <c r="Q565" s="64"/>
    </row>
    <row r="566" spans="9:17" x14ac:dyDescent="0.25">
      <c r="I566" s="64"/>
      <c r="J566" s="64"/>
      <c r="K566" s="64"/>
      <c r="L566" s="64"/>
      <c r="M566" s="64"/>
      <c r="N566" s="64"/>
      <c r="O566" s="64"/>
      <c r="P566" s="64"/>
      <c r="Q566" s="64"/>
    </row>
    <row r="567" spans="9:17" x14ac:dyDescent="0.25">
      <c r="I567" s="64"/>
      <c r="J567" s="64"/>
      <c r="K567" s="64"/>
      <c r="L567" s="64"/>
      <c r="M567" s="64"/>
      <c r="N567" s="64"/>
      <c r="O567" s="64"/>
      <c r="P567" s="64"/>
      <c r="Q567" s="64"/>
    </row>
    <row r="568" spans="9:17" x14ac:dyDescent="0.25">
      <c r="I568" s="64"/>
      <c r="J568" s="64"/>
      <c r="K568" s="64"/>
      <c r="L568" s="64"/>
      <c r="M568" s="64"/>
      <c r="N568" s="64"/>
      <c r="O568" s="64"/>
      <c r="P568" s="64"/>
      <c r="Q568" s="64"/>
    </row>
    <row r="569" spans="9:17" x14ac:dyDescent="0.25">
      <c r="I569" s="64"/>
      <c r="J569" s="64"/>
      <c r="K569" s="64"/>
      <c r="L569" s="64"/>
      <c r="M569" s="64"/>
      <c r="N569" s="64"/>
      <c r="O569" s="64"/>
      <c r="P569" s="64"/>
      <c r="Q569" s="64"/>
    </row>
    <row r="570" spans="9:17" x14ac:dyDescent="0.25">
      <c r="I570" s="64"/>
      <c r="J570" s="64"/>
      <c r="K570" s="64"/>
      <c r="L570" s="64"/>
      <c r="M570" s="64"/>
      <c r="N570" s="64"/>
      <c r="O570" s="64"/>
      <c r="P570" s="64"/>
      <c r="Q570" s="64"/>
    </row>
    <row r="571" spans="9:17" x14ac:dyDescent="0.25">
      <c r="I571" s="64"/>
      <c r="J571" s="64"/>
      <c r="K571" s="64"/>
      <c r="L571" s="64"/>
      <c r="M571" s="64"/>
      <c r="N571" s="64"/>
      <c r="O571" s="64"/>
      <c r="P571" s="64"/>
      <c r="Q571" s="64"/>
    </row>
    <row r="572" spans="9:17" x14ac:dyDescent="0.25">
      <c r="I572" s="64"/>
      <c r="J572" s="64"/>
      <c r="K572" s="64"/>
      <c r="L572" s="64"/>
      <c r="M572" s="64"/>
      <c r="N572" s="64"/>
      <c r="O572" s="64"/>
      <c r="P572" s="64"/>
      <c r="Q572" s="64"/>
    </row>
    <row r="573" spans="9:17" x14ac:dyDescent="0.25">
      <c r="I573" s="64"/>
      <c r="J573" s="64"/>
      <c r="K573" s="64"/>
      <c r="L573" s="64"/>
      <c r="M573" s="64"/>
      <c r="N573" s="64"/>
      <c r="O573" s="64"/>
      <c r="P573" s="64"/>
      <c r="Q573" s="64"/>
    </row>
    <row r="574" spans="9:17" x14ac:dyDescent="0.25">
      <c r="I574" s="64"/>
      <c r="J574" s="64"/>
      <c r="K574" s="64"/>
      <c r="L574" s="64"/>
      <c r="M574" s="64"/>
      <c r="N574" s="64"/>
      <c r="O574" s="64"/>
      <c r="P574" s="64"/>
      <c r="Q574" s="64"/>
    </row>
    <row r="575" spans="9:17" x14ac:dyDescent="0.25">
      <c r="I575" s="64"/>
      <c r="J575" s="64"/>
      <c r="K575" s="64"/>
      <c r="L575" s="64"/>
      <c r="M575" s="64"/>
      <c r="N575" s="64"/>
      <c r="O575" s="64"/>
      <c r="P575" s="64"/>
      <c r="Q575" s="64"/>
    </row>
    <row r="576" spans="9:17" x14ac:dyDescent="0.25">
      <c r="I576" s="64"/>
      <c r="J576" s="64"/>
      <c r="K576" s="64"/>
      <c r="L576" s="64"/>
      <c r="M576" s="64"/>
      <c r="N576" s="64"/>
      <c r="O576" s="64"/>
      <c r="P576" s="64"/>
      <c r="Q576" s="64"/>
    </row>
    <row r="577" spans="9:17" x14ac:dyDescent="0.25">
      <c r="I577" s="64"/>
      <c r="J577" s="64"/>
      <c r="K577" s="64"/>
      <c r="L577" s="64"/>
      <c r="M577" s="64"/>
      <c r="N577" s="64"/>
      <c r="O577" s="64"/>
      <c r="P577" s="64"/>
      <c r="Q577" s="64"/>
    </row>
    <row r="578" spans="9:17" x14ac:dyDescent="0.25">
      <c r="I578" s="64"/>
      <c r="J578" s="64"/>
      <c r="K578" s="64"/>
      <c r="L578" s="64"/>
      <c r="M578" s="64"/>
      <c r="N578" s="64"/>
      <c r="O578" s="64"/>
      <c r="P578" s="64"/>
      <c r="Q578" s="64"/>
    </row>
    <row r="579" spans="9:17" x14ac:dyDescent="0.25">
      <c r="I579" s="64"/>
      <c r="J579" s="64"/>
      <c r="K579" s="64"/>
      <c r="L579" s="64"/>
      <c r="M579" s="64"/>
      <c r="N579" s="64"/>
      <c r="O579" s="64"/>
      <c r="P579" s="64"/>
      <c r="Q579" s="64"/>
    </row>
    <row r="580" spans="9:17" x14ac:dyDescent="0.25">
      <c r="I580" s="64"/>
      <c r="J580" s="64"/>
      <c r="K580" s="64"/>
      <c r="L580" s="64"/>
      <c r="M580" s="64"/>
      <c r="N580" s="64"/>
      <c r="O580" s="64"/>
      <c r="P580" s="64"/>
      <c r="Q580" s="64"/>
    </row>
    <row r="581" spans="9:17" x14ac:dyDescent="0.25">
      <c r="I581" s="64"/>
      <c r="J581" s="64"/>
      <c r="K581" s="64"/>
      <c r="L581" s="64"/>
      <c r="M581" s="64"/>
      <c r="N581" s="64"/>
      <c r="O581" s="64"/>
      <c r="P581" s="64"/>
      <c r="Q581" s="64"/>
    </row>
    <row r="582" spans="9:17" x14ac:dyDescent="0.25">
      <c r="I582" s="64"/>
      <c r="J582" s="64"/>
      <c r="K582" s="64"/>
      <c r="L582" s="64"/>
      <c r="M582" s="64"/>
      <c r="N582" s="64"/>
      <c r="O582" s="64"/>
      <c r="P582" s="64"/>
      <c r="Q582" s="64"/>
    </row>
    <row r="583" spans="9:17" x14ac:dyDescent="0.25">
      <c r="I583" s="64"/>
      <c r="J583" s="64"/>
      <c r="K583" s="64"/>
      <c r="L583" s="64"/>
      <c r="M583" s="64"/>
      <c r="N583" s="64"/>
      <c r="O583" s="64"/>
      <c r="P583" s="64"/>
      <c r="Q583" s="64"/>
    </row>
    <row r="584" spans="9:17" x14ac:dyDescent="0.25">
      <c r="I584" s="64"/>
      <c r="J584" s="64"/>
      <c r="K584" s="64"/>
      <c r="L584" s="64"/>
      <c r="M584" s="64"/>
      <c r="N584" s="64"/>
      <c r="O584" s="64"/>
      <c r="P584" s="64"/>
      <c r="Q584" s="64"/>
    </row>
    <row r="585" spans="9:17" x14ac:dyDescent="0.25">
      <c r="I585" s="64"/>
      <c r="J585" s="64"/>
      <c r="K585" s="64"/>
      <c r="L585" s="64"/>
      <c r="M585" s="64"/>
      <c r="N585" s="64"/>
      <c r="O585" s="64"/>
      <c r="P585" s="64"/>
      <c r="Q585" s="64"/>
    </row>
    <row r="586" spans="9:17" x14ac:dyDescent="0.25">
      <c r="I586" s="64"/>
      <c r="J586" s="64"/>
      <c r="K586" s="64"/>
      <c r="L586" s="64"/>
      <c r="M586" s="64"/>
      <c r="N586" s="64"/>
      <c r="O586" s="64"/>
      <c r="P586" s="64"/>
      <c r="Q586" s="64"/>
    </row>
    <row r="587" spans="9:17" x14ac:dyDescent="0.25">
      <c r="I587" s="64"/>
      <c r="J587" s="64"/>
      <c r="K587" s="64"/>
      <c r="L587" s="64"/>
      <c r="M587" s="64"/>
      <c r="N587" s="64"/>
      <c r="O587" s="64"/>
      <c r="P587" s="64"/>
      <c r="Q587" s="64"/>
    </row>
    <row r="588" spans="9:17" x14ac:dyDescent="0.25">
      <c r="I588" s="64"/>
      <c r="J588" s="64"/>
      <c r="K588" s="64"/>
      <c r="L588" s="64"/>
      <c r="M588" s="64"/>
      <c r="N588" s="64"/>
      <c r="O588" s="64"/>
      <c r="P588" s="64"/>
      <c r="Q588" s="64"/>
    </row>
    <row r="589" spans="9:17" x14ac:dyDescent="0.25">
      <c r="I589" s="64"/>
      <c r="J589" s="64"/>
      <c r="K589" s="64"/>
      <c r="L589" s="64"/>
      <c r="M589" s="64"/>
      <c r="N589" s="64"/>
      <c r="O589" s="64"/>
      <c r="P589" s="64"/>
      <c r="Q589" s="64"/>
    </row>
    <row r="590" spans="9:17" x14ac:dyDescent="0.25">
      <c r="I590" s="64"/>
      <c r="J590" s="64"/>
      <c r="K590" s="64"/>
      <c r="L590" s="64"/>
      <c r="M590" s="64"/>
      <c r="N590" s="64"/>
      <c r="O590" s="64"/>
      <c r="P590" s="64"/>
      <c r="Q590" s="64"/>
    </row>
    <row r="591" spans="9:17" x14ac:dyDescent="0.25">
      <c r="I591" s="64"/>
      <c r="J591" s="64"/>
      <c r="K591" s="64"/>
      <c r="L591" s="64"/>
      <c r="M591" s="64"/>
      <c r="N591" s="64"/>
      <c r="O591" s="64"/>
      <c r="P591" s="64"/>
      <c r="Q591" s="64"/>
    </row>
    <row r="592" spans="9:17" x14ac:dyDescent="0.25">
      <c r="I592" s="64"/>
      <c r="J592" s="64"/>
      <c r="K592" s="64"/>
      <c r="L592" s="64"/>
      <c r="M592" s="64"/>
      <c r="N592" s="64"/>
      <c r="O592" s="64"/>
      <c r="P592" s="64"/>
      <c r="Q592" s="64"/>
    </row>
    <row r="593" spans="9:17" x14ac:dyDescent="0.25">
      <c r="I593" s="64"/>
      <c r="J593" s="64"/>
      <c r="K593" s="64"/>
      <c r="L593" s="64"/>
      <c r="M593" s="64"/>
      <c r="N593" s="64"/>
      <c r="O593" s="64"/>
      <c r="P593" s="64"/>
      <c r="Q593" s="64"/>
    </row>
    <row r="594" spans="9:17" x14ac:dyDescent="0.25">
      <c r="I594" s="64"/>
      <c r="J594" s="64"/>
      <c r="K594" s="64"/>
      <c r="L594" s="64"/>
      <c r="M594" s="64"/>
      <c r="N594" s="64"/>
      <c r="O594" s="64"/>
      <c r="P594" s="64"/>
      <c r="Q594" s="64"/>
    </row>
    <row r="595" spans="9:17" x14ac:dyDescent="0.25">
      <c r="I595" s="64"/>
      <c r="J595" s="64"/>
      <c r="K595" s="64"/>
      <c r="L595" s="64"/>
      <c r="M595" s="64"/>
      <c r="N595" s="64"/>
      <c r="O595" s="64"/>
      <c r="P595" s="64"/>
      <c r="Q595" s="64"/>
    </row>
    <row r="596" spans="9:17" x14ac:dyDescent="0.25">
      <c r="I596" s="64"/>
      <c r="J596" s="64"/>
      <c r="K596" s="64"/>
      <c r="L596" s="64"/>
      <c r="M596" s="64"/>
      <c r="N596" s="64"/>
      <c r="O596" s="64"/>
      <c r="P596" s="64"/>
      <c r="Q596" s="64"/>
    </row>
    <row r="597" spans="9:17" x14ac:dyDescent="0.25">
      <c r="I597" s="64"/>
      <c r="J597" s="64"/>
      <c r="K597" s="64"/>
      <c r="L597" s="64"/>
      <c r="M597" s="64"/>
      <c r="N597" s="64"/>
      <c r="O597" s="64"/>
      <c r="P597" s="64"/>
      <c r="Q597" s="64"/>
    </row>
    <row r="598" spans="9:17" x14ac:dyDescent="0.25">
      <c r="I598" s="64"/>
      <c r="J598" s="64"/>
      <c r="K598" s="64"/>
      <c r="L598" s="64"/>
      <c r="M598" s="64"/>
      <c r="N598" s="64"/>
      <c r="O598" s="64"/>
      <c r="P598" s="64"/>
      <c r="Q598" s="64"/>
    </row>
    <row r="599" spans="9:17" x14ac:dyDescent="0.25">
      <c r="I599" s="64"/>
      <c r="J599" s="64"/>
      <c r="K599" s="64"/>
      <c r="L599" s="64"/>
      <c r="M599" s="64"/>
      <c r="N599" s="64"/>
      <c r="O599" s="64"/>
      <c r="P599" s="64"/>
      <c r="Q599" s="64"/>
    </row>
    <row r="600" spans="9:17" x14ac:dyDescent="0.25">
      <c r="I600" s="64"/>
      <c r="J600" s="64"/>
      <c r="K600" s="64"/>
      <c r="L600" s="64"/>
      <c r="M600" s="64"/>
      <c r="N600" s="64"/>
      <c r="O600" s="64"/>
      <c r="P600" s="64"/>
      <c r="Q600" s="64"/>
    </row>
    <row r="601" spans="9:17" x14ac:dyDescent="0.25">
      <c r="I601" s="64"/>
      <c r="J601" s="64"/>
      <c r="K601" s="64"/>
      <c r="L601" s="64"/>
      <c r="M601" s="64"/>
      <c r="N601" s="64"/>
      <c r="O601" s="64"/>
      <c r="P601" s="64"/>
      <c r="Q601" s="64"/>
    </row>
    <row r="602" spans="9:17" x14ac:dyDescent="0.25">
      <c r="I602" s="64"/>
      <c r="J602" s="64"/>
      <c r="K602" s="64"/>
      <c r="L602" s="64"/>
      <c r="M602" s="64"/>
      <c r="N602" s="64"/>
      <c r="O602" s="64"/>
      <c r="P602" s="64"/>
      <c r="Q602" s="64"/>
    </row>
    <row r="603" spans="9:17" x14ac:dyDescent="0.25">
      <c r="I603" s="64"/>
      <c r="J603" s="64"/>
      <c r="K603" s="64"/>
      <c r="L603" s="64"/>
      <c r="M603" s="64"/>
      <c r="N603" s="64"/>
      <c r="O603" s="64"/>
      <c r="P603" s="64"/>
      <c r="Q603" s="64"/>
    </row>
    <row r="604" spans="9:17" x14ac:dyDescent="0.25">
      <c r="I604" s="64"/>
      <c r="J604" s="64"/>
      <c r="K604" s="64"/>
      <c r="L604" s="64"/>
      <c r="M604" s="64"/>
      <c r="N604" s="64"/>
      <c r="O604" s="64"/>
      <c r="P604" s="64"/>
      <c r="Q604" s="64"/>
    </row>
    <row r="605" spans="9:17" x14ac:dyDescent="0.25">
      <c r="I605" s="64"/>
      <c r="J605" s="64"/>
      <c r="K605" s="64"/>
      <c r="L605" s="64"/>
      <c r="M605" s="64"/>
      <c r="N605" s="64"/>
      <c r="O605" s="64"/>
      <c r="P605" s="64"/>
      <c r="Q605" s="64"/>
    </row>
    <row r="606" spans="9:17" x14ac:dyDescent="0.25">
      <c r="I606" s="64"/>
      <c r="J606" s="64"/>
      <c r="K606" s="64"/>
      <c r="L606" s="64"/>
      <c r="M606" s="64"/>
      <c r="N606" s="64"/>
      <c r="O606" s="64"/>
      <c r="P606" s="64"/>
      <c r="Q606" s="64"/>
    </row>
    <row r="607" spans="9:17" x14ac:dyDescent="0.25">
      <c r="I607" s="64"/>
      <c r="J607" s="64"/>
      <c r="K607" s="64"/>
      <c r="L607" s="64"/>
      <c r="M607" s="64"/>
      <c r="N607" s="64"/>
      <c r="O607" s="64"/>
      <c r="P607" s="64"/>
      <c r="Q607" s="64"/>
    </row>
    <row r="608" spans="9:17" x14ac:dyDescent="0.25">
      <c r="I608" s="64"/>
      <c r="J608" s="64"/>
      <c r="K608" s="64"/>
      <c r="L608" s="64"/>
      <c r="M608" s="64"/>
      <c r="N608" s="64"/>
      <c r="O608" s="64"/>
      <c r="P608" s="64"/>
      <c r="Q608" s="64"/>
    </row>
    <row r="609" spans="9:17" x14ac:dyDescent="0.25">
      <c r="I609" s="64"/>
      <c r="J609" s="64"/>
      <c r="K609" s="64"/>
      <c r="L609" s="64"/>
      <c r="M609" s="64"/>
      <c r="N609" s="64"/>
      <c r="O609" s="64"/>
      <c r="P609" s="64"/>
      <c r="Q609" s="64"/>
    </row>
    <row r="610" spans="9:17" x14ac:dyDescent="0.25">
      <c r="I610" s="64"/>
      <c r="J610" s="64"/>
      <c r="K610" s="64"/>
      <c r="L610" s="64"/>
      <c r="M610" s="64"/>
      <c r="N610" s="64"/>
      <c r="O610" s="64"/>
      <c r="P610" s="64"/>
      <c r="Q610" s="64"/>
    </row>
    <row r="611" spans="9:17" x14ac:dyDescent="0.25">
      <c r="I611" s="64"/>
      <c r="J611" s="64"/>
      <c r="K611" s="64"/>
      <c r="L611" s="64"/>
      <c r="M611" s="64"/>
      <c r="N611" s="64"/>
      <c r="O611" s="64"/>
      <c r="P611" s="64"/>
      <c r="Q611" s="64"/>
    </row>
    <row r="612" spans="9:17" x14ac:dyDescent="0.25">
      <c r="I612" s="64"/>
      <c r="J612" s="64"/>
      <c r="K612" s="64"/>
      <c r="L612" s="64"/>
      <c r="M612" s="64"/>
      <c r="N612" s="64"/>
      <c r="O612" s="64"/>
      <c r="P612" s="64"/>
      <c r="Q612" s="64"/>
    </row>
    <row r="613" spans="9:17" x14ac:dyDescent="0.25">
      <c r="I613" s="64"/>
      <c r="J613" s="64"/>
      <c r="K613" s="64"/>
      <c r="L613" s="64"/>
      <c r="M613" s="64"/>
      <c r="N613" s="64"/>
      <c r="O613" s="64"/>
      <c r="P613" s="64"/>
      <c r="Q613" s="64"/>
    </row>
    <row r="614" spans="9:17" x14ac:dyDescent="0.25">
      <c r="I614" s="64"/>
      <c r="J614" s="64"/>
      <c r="K614" s="64"/>
      <c r="L614" s="64"/>
      <c r="M614" s="64"/>
      <c r="N614" s="64"/>
      <c r="O614" s="64"/>
      <c r="P614" s="64"/>
      <c r="Q614" s="64"/>
    </row>
    <row r="615" spans="9:17" x14ac:dyDescent="0.25">
      <c r="I615" s="64"/>
      <c r="J615" s="64"/>
      <c r="K615" s="64"/>
      <c r="L615" s="64"/>
      <c r="M615" s="64"/>
      <c r="N615" s="64"/>
      <c r="O615" s="64"/>
      <c r="P615" s="64"/>
      <c r="Q615" s="64"/>
    </row>
    <row r="616" spans="9:17" x14ac:dyDescent="0.25">
      <c r="I616" s="64"/>
      <c r="J616" s="64"/>
      <c r="K616" s="64"/>
      <c r="L616" s="64"/>
      <c r="M616" s="64"/>
      <c r="N616" s="64"/>
      <c r="O616" s="64"/>
      <c r="P616" s="64"/>
      <c r="Q616" s="64"/>
    </row>
    <row r="617" spans="9:17" x14ac:dyDescent="0.25">
      <c r="I617" s="64"/>
      <c r="J617" s="64"/>
      <c r="K617" s="64"/>
      <c r="L617" s="64"/>
      <c r="M617" s="64"/>
      <c r="N617" s="64"/>
      <c r="O617" s="64"/>
      <c r="P617" s="64"/>
      <c r="Q617" s="64"/>
    </row>
    <row r="618" spans="9:17" x14ac:dyDescent="0.25">
      <c r="I618" s="64"/>
      <c r="J618" s="64"/>
      <c r="K618" s="64"/>
      <c r="L618" s="64"/>
      <c r="M618" s="64"/>
      <c r="N618" s="64"/>
      <c r="O618" s="64"/>
      <c r="P618" s="64"/>
      <c r="Q618" s="64"/>
    </row>
    <row r="619" spans="9:17" x14ac:dyDescent="0.25">
      <c r="I619" s="64"/>
      <c r="J619" s="64"/>
      <c r="K619" s="64"/>
      <c r="L619" s="64"/>
      <c r="M619" s="64"/>
      <c r="N619" s="64"/>
      <c r="O619" s="64"/>
      <c r="P619" s="64"/>
      <c r="Q619" s="64"/>
    </row>
    <row r="620" spans="9:17" x14ac:dyDescent="0.25">
      <c r="I620" s="64"/>
      <c r="J620" s="64"/>
      <c r="K620" s="64"/>
      <c r="L620" s="64"/>
      <c r="M620" s="64"/>
      <c r="N620" s="64"/>
      <c r="O620" s="64"/>
      <c r="P620" s="64"/>
      <c r="Q620" s="64"/>
    </row>
    <row r="621" spans="9:17" x14ac:dyDescent="0.25">
      <c r="I621" s="64"/>
      <c r="J621" s="64"/>
      <c r="K621" s="64"/>
      <c r="L621" s="64"/>
      <c r="M621" s="64"/>
      <c r="N621" s="64"/>
      <c r="O621" s="64"/>
      <c r="P621" s="64"/>
      <c r="Q621" s="64"/>
    </row>
    <row r="622" spans="9:17" x14ac:dyDescent="0.25">
      <c r="I622" s="64"/>
      <c r="J622" s="64"/>
      <c r="K622" s="64"/>
      <c r="L622" s="64"/>
      <c r="M622" s="64"/>
      <c r="N622" s="64"/>
      <c r="O622" s="64"/>
      <c r="P622" s="64"/>
      <c r="Q622" s="64"/>
    </row>
    <row r="623" spans="9:17" x14ac:dyDescent="0.25">
      <c r="I623" s="64"/>
      <c r="J623" s="64"/>
      <c r="K623" s="64"/>
      <c r="L623" s="64"/>
      <c r="M623" s="64"/>
      <c r="N623" s="64"/>
      <c r="O623" s="64"/>
      <c r="P623" s="64"/>
      <c r="Q623" s="64"/>
    </row>
    <row r="624" spans="9:17" x14ac:dyDescent="0.25">
      <c r="I624" s="64"/>
      <c r="J624" s="64"/>
      <c r="K624" s="64"/>
      <c r="L624" s="64"/>
      <c r="M624" s="64"/>
      <c r="N624" s="64"/>
      <c r="O624" s="64"/>
      <c r="P624" s="64"/>
      <c r="Q624" s="64"/>
    </row>
    <row r="625" spans="9:17" x14ac:dyDescent="0.25">
      <c r="I625" s="64"/>
      <c r="J625" s="64"/>
      <c r="K625" s="64"/>
      <c r="L625" s="64"/>
      <c r="M625" s="64"/>
      <c r="N625" s="64"/>
      <c r="O625" s="64"/>
      <c r="P625" s="64"/>
      <c r="Q625" s="64"/>
    </row>
    <row r="626" spans="9:17" x14ac:dyDescent="0.25">
      <c r="I626" s="64"/>
      <c r="J626" s="64"/>
      <c r="K626" s="64"/>
      <c r="L626" s="64"/>
      <c r="M626" s="64"/>
      <c r="N626" s="64"/>
      <c r="O626" s="64"/>
      <c r="P626" s="64"/>
      <c r="Q626" s="64"/>
    </row>
    <row r="627" spans="9:17" x14ac:dyDescent="0.25">
      <c r="I627" s="64"/>
      <c r="J627" s="64"/>
      <c r="K627" s="64"/>
      <c r="L627" s="64"/>
      <c r="M627" s="64"/>
      <c r="N627" s="64"/>
      <c r="O627" s="64"/>
      <c r="P627" s="64"/>
      <c r="Q627" s="64"/>
    </row>
    <row r="628" spans="9:17" x14ac:dyDescent="0.25">
      <c r="I628" s="64"/>
      <c r="J628" s="64"/>
      <c r="K628" s="64"/>
      <c r="L628" s="64"/>
      <c r="M628" s="64"/>
      <c r="N628" s="64"/>
      <c r="O628" s="64"/>
      <c r="P628" s="64"/>
      <c r="Q628" s="64"/>
    </row>
    <row r="629" spans="9:17" x14ac:dyDescent="0.25">
      <c r="I629" s="64"/>
      <c r="J629" s="64"/>
      <c r="K629" s="64"/>
      <c r="L629" s="64"/>
      <c r="M629" s="64"/>
      <c r="N629" s="64"/>
      <c r="O629" s="64"/>
      <c r="P629" s="64"/>
      <c r="Q629" s="64"/>
    </row>
    <row r="630" spans="9:17" x14ac:dyDescent="0.25">
      <c r="I630" s="64"/>
      <c r="J630" s="64"/>
      <c r="K630" s="64"/>
      <c r="L630" s="64"/>
      <c r="M630" s="64"/>
      <c r="N630" s="64"/>
      <c r="O630" s="64"/>
      <c r="P630" s="64"/>
      <c r="Q630" s="64"/>
    </row>
    <row r="631" spans="9:17" x14ac:dyDescent="0.25">
      <c r="I631" s="64"/>
      <c r="J631" s="64"/>
      <c r="K631" s="64"/>
      <c r="L631" s="64"/>
      <c r="M631" s="64"/>
      <c r="N631" s="64"/>
      <c r="O631" s="64"/>
      <c r="P631" s="64"/>
      <c r="Q631" s="64"/>
    </row>
    <row r="632" spans="9:17" x14ac:dyDescent="0.25">
      <c r="I632" s="64"/>
      <c r="J632" s="64"/>
      <c r="K632" s="64"/>
      <c r="L632" s="64"/>
      <c r="M632" s="64"/>
      <c r="N632" s="64"/>
      <c r="O632" s="64"/>
      <c r="P632" s="64"/>
      <c r="Q632" s="64"/>
    </row>
    <row r="633" spans="9:17" x14ac:dyDescent="0.25">
      <c r="I633" s="64"/>
      <c r="J633" s="64"/>
      <c r="K633" s="64"/>
      <c r="L633" s="64"/>
      <c r="M633" s="64"/>
      <c r="N633" s="64"/>
      <c r="O633" s="64"/>
      <c r="P633" s="64"/>
      <c r="Q633" s="64"/>
    </row>
    <row r="634" spans="9:17" x14ac:dyDescent="0.25">
      <c r="I634" s="64"/>
      <c r="J634" s="64"/>
      <c r="K634" s="64"/>
      <c r="L634" s="64"/>
      <c r="M634" s="64"/>
      <c r="N634" s="64"/>
      <c r="O634" s="64"/>
      <c r="P634" s="64"/>
      <c r="Q634" s="64"/>
    </row>
    <row r="635" spans="9:17" x14ac:dyDescent="0.25">
      <c r="I635" s="64"/>
      <c r="J635" s="64"/>
      <c r="K635" s="64"/>
      <c r="L635" s="64"/>
      <c r="M635" s="64"/>
      <c r="N635" s="64"/>
      <c r="O635" s="64"/>
      <c r="P635" s="64"/>
      <c r="Q635" s="64"/>
    </row>
    <row r="636" spans="9:17" x14ac:dyDescent="0.25">
      <c r="I636" s="64"/>
      <c r="J636" s="64"/>
      <c r="K636" s="64"/>
      <c r="L636" s="64"/>
      <c r="M636" s="64"/>
      <c r="N636" s="64"/>
      <c r="O636" s="64"/>
      <c r="P636" s="64"/>
      <c r="Q636" s="64"/>
    </row>
    <row r="637" spans="9:17" x14ac:dyDescent="0.25">
      <c r="I637" s="64"/>
      <c r="J637" s="64"/>
      <c r="K637" s="64"/>
      <c r="L637" s="64"/>
      <c r="M637" s="64"/>
      <c r="N637" s="64"/>
      <c r="O637" s="64"/>
      <c r="P637" s="64"/>
      <c r="Q637" s="64"/>
    </row>
    <row r="638" spans="9:17" x14ac:dyDescent="0.25">
      <c r="I638" s="64"/>
      <c r="J638" s="64"/>
      <c r="K638" s="64"/>
      <c r="L638" s="64"/>
      <c r="M638" s="64"/>
      <c r="N638" s="64"/>
      <c r="O638" s="64"/>
      <c r="P638" s="64"/>
      <c r="Q638" s="64"/>
    </row>
    <row r="639" spans="9:17" x14ac:dyDescent="0.25">
      <c r="I639" s="64"/>
      <c r="J639" s="64"/>
      <c r="K639" s="64"/>
      <c r="L639" s="64"/>
      <c r="M639" s="64"/>
      <c r="N639" s="64"/>
      <c r="O639" s="64"/>
      <c r="P639" s="64"/>
      <c r="Q639" s="64"/>
    </row>
    <row r="640" spans="9:17" x14ac:dyDescent="0.25">
      <c r="I640" s="64"/>
      <c r="J640" s="64"/>
      <c r="K640" s="64"/>
      <c r="L640" s="64"/>
      <c r="M640" s="64"/>
      <c r="N640" s="64"/>
      <c r="O640" s="64"/>
      <c r="P640" s="64"/>
      <c r="Q640" s="64"/>
    </row>
    <row r="641" spans="9:17" x14ac:dyDescent="0.25">
      <c r="I641" s="64"/>
      <c r="J641" s="64"/>
      <c r="K641" s="64"/>
      <c r="L641" s="64"/>
      <c r="M641" s="64"/>
      <c r="N641" s="64"/>
      <c r="O641" s="64"/>
      <c r="P641" s="64"/>
      <c r="Q641" s="64"/>
    </row>
    <row r="642" spans="9:17" x14ac:dyDescent="0.25">
      <c r="I642" s="64"/>
      <c r="J642" s="64"/>
      <c r="K642" s="64"/>
      <c r="L642" s="64"/>
      <c r="M642" s="64"/>
      <c r="N642" s="64"/>
      <c r="O642" s="64"/>
      <c r="P642" s="64"/>
      <c r="Q642" s="64"/>
    </row>
    <row r="643" spans="9:17" x14ac:dyDescent="0.25">
      <c r="I643" s="64"/>
      <c r="J643" s="64"/>
      <c r="K643" s="64"/>
      <c r="L643" s="64"/>
      <c r="M643" s="64"/>
      <c r="N643" s="64"/>
      <c r="O643" s="64"/>
      <c r="P643" s="64"/>
      <c r="Q643" s="64"/>
    </row>
    <row r="644" spans="9:17" x14ac:dyDescent="0.25">
      <c r="I644" s="64"/>
      <c r="J644" s="64"/>
      <c r="K644" s="64"/>
      <c r="L644" s="64"/>
      <c r="M644" s="64"/>
      <c r="N644" s="64"/>
      <c r="O644" s="64"/>
      <c r="P644" s="64"/>
      <c r="Q644" s="64"/>
    </row>
    <row r="645" spans="9:17" x14ac:dyDescent="0.25">
      <c r="I645" s="64"/>
      <c r="J645" s="64"/>
      <c r="K645" s="64"/>
      <c r="L645" s="64"/>
      <c r="M645" s="64"/>
      <c r="N645" s="64"/>
      <c r="O645" s="64"/>
      <c r="P645" s="64"/>
      <c r="Q645" s="64"/>
    </row>
    <row r="646" spans="9:17" x14ac:dyDescent="0.25">
      <c r="I646" s="64"/>
      <c r="J646" s="64"/>
      <c r="K646" s="64"/>
      <c r="L646" s="64"/>
      <c r="M646" s="64"/>
      <c r="N646" s="64"/>
      <c r="O646" s="64"/>
      <c r="P646" s="64"/>
      <c r="Q646" s="64"/>
    </row>
    <row r="647" spans="9:17" x14ac:dyDescent="0.25">
      <c r="I647" s="64"/>
      <c r="J647" s="64"/>
      <c r="K647" s="64"/>
      <c r="L647" s="64"/>
      <c r="M647" s="64"/>
      <c r="N647" s="64"/>
      <c r="O647" s="64"/>
      <c r="P647" s="64"/>
      <c r="Q647" s="64"/>
    </row>
    <row r="648" spans="9:17" x14ac:dyDescent="0.25">
      <c r="I648" s="64"/>
      <c r="J648" s="64"/>
      <c r="K648" s="64"/>
      <c r="L648" s="64"/>
      <c r="M648" s="64"/>
      <c r="N648" s="64"/>
      <c r="O648" s="64"/>
      <c r="P648" s="64"/>
      <c r="Q648" s="64"/>
    </row>
    <row r="649" spans="9:17" x14ac:dyDescent="0.25">
      <c r="I649" s="64"/>
      <c r="J649" s="64"/>
      <c r="K649" s="64"/>
      <c r="L649" s="64"/>
      <c r="M649" s="64"/>
      <c r="N649" s="64"/>
      <c r="O649" s="64"/>
      <c r="P649" s="64"/>
      <c r="Q649" s="64"/>
    </row>
    <row r="650" spans="9:17" x14ac:dyDescent="0.25">
      <c r="I650" s="64"/>
      <c r="J650" s="64"/>
      <c r="K650" s="64"/>
      <c r="L650" s="64"/>
      <c r="M650" s="64"/>
      <c r="N650" s="64"/>
      <c r="O650" s="64"/>
      <c r="P650" s="64"/>
      <c r="Q650" s="64"/>
    </row>
    <row r="651" spans="9:17" x14ac:dyDescent="0.25">
      <c r="I651" s="64"/>
      <c r="J651" s="64"/>
      <c r="K651" s="64"/>
      <c r="L651" s="64"/>
      <c r="M651" s="64"/>
      <c r="N651" s="64"/>
      <c r="O651" s="64"/>
      <c r="P651" s="64"/>
      <c r="Q651" s="64"/>
    </row>
    <row r="652" spans="9:17" x14ac:dyDescent="0.25">
      <c r="I652" s="64"/>
      <c r="J652" s="64"/>
      <c r="K652" s="64"/>
      <c r="L652" s="64"/>
      <c r="M652" s="64"/>
      <c r="N652" s="64"/>
      <c r="O652" s="64"/>
      <c r="P652" s="64"/>
      <c r="Q652" s="64"/>
    </row>
    <row r="653" spans="9:17" x14ac:dyDescent="0.25">
      <c r="I653" s="64"/>
      <c r="J653" s="64"/>
      <c r="K653" s="64"/>
      <c r="L653" s="64"/>
      <c r="M653" s="64"/>
      <c r="N653" s="64"/>
      <c r="O653" s="64"/>
      <c r="P653" s="64"/>
      <c r="Q653" s="64"/>
    </row>
    <row r="654" spans="9:17" x14ac:dyDescent="0.25">
      <c r="I654" s="64"/>
      <c r="J654" s="64"/>
      <c r="K654" s="64"/>
      <c r="L654" s="64"/>
      <c r="M654" s="64"/>
      <c r="N654" s="64"/>
      <c r="O654" s="64"/>
      <c r="P654" s="64"/>
      <c r="Q654" s="64"/>
    </row>
    <row r="655" spans="9:17" x14ac:dyDescent="0.25">
      <c r="I655" s="64"/>
      <c r="J655" s="64"/>
      <c r="K655" s="64"/>
      <c r="L655" s="64"/>
      <c r="M655" s="64"/>
      <c r="N655" s="64"/>
      <c r="O655" s="64"/>
      <c r="P655" s="64"/>
      <c r="Q655" s="64"/>
    </row>
    <row r="656" spans="9:17" x14ac:dyDescent="0.25">
      <c r="I656" s="64"/>
      <c r="J656" s="64"/>
      <c r="K656" s="64"/>
      <c r="L656" s="64"/>
      <c r="M656" s="64"/>
      <c r="N656" s="64"/>
      <c r="O656" s="64"/>
      <c r="P656" s="64"/>
      <c r="Q656" s="64"/>
    </row>
    <row r="657" spans="9:17" x14ac:dyDescent="0.25">
      <c r="I657" s="64"/>
      <c r="J657" s="64"/>
      <c r="K657" s="64"/>
      <c r="L657" s="64"/>
      <c r="M657" s="64"/>
      <c r="N657" s="64"/>
      <c r="O657" s="64"/>
      <c r="P657" s="64"/>
      <c r="Q657" s="64"/>
    </row>
    <row r="658" spans="9:17" x14ac:dyDescent="0.25">
      <c r="I658" s="64"/>
      <c r="J658" s="64"/>
      <c r="K658" s="64"/>
      <c r="L658" s="64"/>
      <c r="M658" s="64"/>
      <c r="N658" s="64"/>
      <c r="O658" s="64"/>
      <c r="P658" s="64"/>
      <c r="Q658" s="64"/>
    </row>
    <row r="659" spans="9:17" x14ac:dyDescent="0.25">
      <c r="I659" s="64"/>
      <c r="J659" s="64"/>
      <c r="K659" s="64"/>
      <c r="L659" s="64"/>
      <c r="M659" s="64"/>
      <c r="N659" s="64"/>
      <c r="O659" s="64"/>
      <c r="P659" s="64"/>
      <c r="Q659" s="64"/>
    </row>
    <row r="660" spans="9:17" x14ac:dyDescent="0.25">
      <c r="I660" s="64"/>
      <c r="J660" s="64"/>
      <c r="K660" s="64"/>
      <c r="L660" s="64"/>
      <c r="M660" s="64"/>
      <c r="N660" s="64"/>
      <c r="O660" s="64"/>
      <c r="P660" s="64"/>
      <c r="Q660" s="64"/>
    </row>
    <row r="661" spans="9:17" x14ac:dyDescent="0.25">
      <c r="I661" s="64"/>
      <c r="J661" s="64"/>
      <c r="K661" s="64"/>
      <c r="L661" s="64"/>
      <c r="M661" s="64"/>
      <c r="N661" s="64"/>
      <c r="O661" s="64"/>
      <c r="P661" s="64"/>
      <c r="Q661" s="64"/>
    </row>
    <row r="662" spans="9:17" x14ac:dyDescent="0.25">
      <c r="I662" s="64"/>
      <c r="J662" s="64"/>
      <c r="K662" s="64"/>
      <c r="L662" s="64"/>
      <c r="M662" s="64"/>
      <c r="N662" s="64"/>
      <c r="O662" s="64"/>
      <c r="P662" s="64"/>
      <c r="Q662" s="64"/>
    </row>
    <row r="663" spans="9:17" x14ac:dyDescent="0.25">
      <c r="I663" s="64"/>
      <c r="J663" s="64"/>
      <c r="K663" s="64"/>
      <c r="L663" s="64"/>
      <c r="M663" s="64"/>
      <c r="N663" s="64"/>
      <c r="O663" s="64"/>
      <c r="P663" s="64"/>
      <c r="Q663" s="64"/>
    </row>
    <row r="664" spans="9:17" x14ac:dyDescent="0.25">
      <c r="I664" s="64"/>
      <c r="J664" s="64"/>
      <c r="K664" s="64"/>
      <c r="L664" s="64"/>
      <c r="M664" s="64"/>
      <c r="N664" s="64"/>
      <c r="O664" s="64"/>
      <c r="P664" s="64"/>
      <c r="Q664" s="64"/>
    </row>
    <row r="665" spans="9:17" x14ac:dyDescent="0.25">
      <c r="I665" s="64"/>
      <c r="J665" s="64"/>
      <c r="K665" s="64"/>
      <c r="L665" s="64"/>
      <c r="M665" s="64"/>
      <c r="N665" s="64"/>
      <c r="O665" s="64"/>
      <c r="P665" s="64"/>
      <c r="Q665" s="64"/>
    </row>
    <row r="666" spans="9:17" x14ac:dyDescent="0.25">
      <c r="I666" s="64"/>
      <c r="J666" s="64"/>
      <c r="K666" s="64"/>
      <c r="L666" s="64"/>
      <c r="M666" s="64"/>
      <c r="N666" s="64"/>
      <c r="O666" s="64"/>
      <c r="P666" s="64"/>
      <c r="Q666" s="64"/>
    </row>
    <row r="667" spans="9:17" x14ac:dyDescent="0.25">
      <c r="I667" s="64"/>
      <c r="J667" s="64"/>
      <c r="K667" s="64"/>
      <c r="L667" s="64"/>
      <c r="M667" s="64"/>
      <c r="N667" s="64"/>
      <c r="O667" s="64"/>
      <c r="P667" s="64"/>
      <c r="Q667" s="64"/>
    </row>
    <row r="668" spans="9:17" x14ac:dyDescent="0.25">
      <c r="I668" s="64"/>
      <c r="J668" s="64"/>
      <c r="K668" s="64"/>
      <c r="L668" s="64"/>
      <c r="M668" s="64"/>
      <c r="N668" s="64"/>
      <c r="O668" s="64"/>
      <c r="P668" s="64"/>
      <c r="Q668" s="64"/>
    </row>
    <row r="669" spans="9:17" x14ac:dyDescent="0.25">
      <c r="I669" s="64"/>
      <c r="J669" s="64"/>
      <c r="K669" s="64"/>
      <c r="L669" s="64"/>
      <c r="M669" s="64"/>
      <c r="N669" s="64"/>
      <c r="O669" s="64"/>
      <c r="P669" s="64"/>
      <c r="Q669" s="64"/>
    </row>
    <row r="670" spans="9:17" x14ac:dyDescent="0.25">
      <c r="I670" s="64"/>
      <c r="J670" s="64"/>
      <c r="K670" s="64"/>
      <c r="L670" s="64"/>
      <c r="M670" s="64"/>
      <c r="N670" s="64"/>
      <c r="O670" s="64"/>
      <c r="P670" s="64"/>
      <c r="Q670" s="64"/>
    </row>
    <row r="671" spans="9:17" x14ac:dyDescent="0.25">
      <c r="I671" s="64"/>
      <c r="J671" s="64"/>
      <c r="K671" s="64"/>
      <c r="L671" s="64"/>
      <c r="M671" s="64"/>
      <c r="N671" s="64"/>
      <c r="O671" s="64"/>
      <c r="P671" s="64"/>
      <c r="Q671" s="64"/>
    </row>
    <row r="672" spans="9:17" x14ac:dyDescent="0.25">
      <c r="I672" s="64"/>
      <c r="J672" s="64"/>
      <c r="K672" s="64"/>
      <c r="L672" s="64"/>
      <c r="M672" s="64"/>
      <c r="N672" s="64"/>
      <c r="O672" s="64"/>
      <c r="P672" s="64"/>
      <c r="Q672" s="64"/>
    </row>
    <row r="673" spans="9:17" x14ac:dyDescent="0.25">
      <c r="I673" s="64"/>
      <c r="J673" s="64"/>
      <c r="K673" s="64"/>
      <c r="L673" s="64"/>
      <c r="M673" s="64"/>
      <c r="N673" s="64"/>
      <c r="O673" s="64"/>
      <c r="P673" s="64"/>
      <c r="Q673" s="64"/>
    </row>
    <row r="674" spans="9:17" x14ac:dyDescent="0.25">
      <c r="I674" s="64"/>
      <c r="J674" s="64"/>
      <c r="K674" s="64"/>
      <c r="L674" s="64"/>
      <c r="M674" s="64"/>
      <c r="N674" s="64"/>
      <c r="O674" s="64"/>
      <c r="P674" s="64"/>
      <c r="Q674" s="64"/>
    </row>
    <row r="675" spans="9:17" x14ac:dyDescent="0.25">
      <c r="I675" s="64"/>
      <c r="J675" s="64"/>
      <c r="K675" s="64"/>
      <c r="L675" s="64"/>
      <c r="M675" s="64"/>
      <c r="N675" s="64"/>
      <c r="O675" s="64"/>
      <c r="P675" s="64"/>
      <c r="Q675" s="64"/>
    </row>
    <row r="676" spans="9:17" x14ac:dyDescent="0.25">
      <c r="I676" s="64"/>
      <c r="J676" s="64"/>
      <c r="K676" s="64"/>
      <c r="L676" s="64"/>
      <c r="M676" s="64"/>
      <c r="N676" s="64"/>
      <c r="O676" s="64"/>
      <c r="P676" s="64"/>
      <c r="Q676" s="64"/>
    </row>
    <row r="677" spans="9:17" x14ac:dyDescent="0.25">
      <c r="I677" s="64"/>
      <c r="J677" s="64"/>
      <c r="K677" s="64"/>
      <c r="L677" s="64"/>
      <c r="M677" s="64"/>
      <c r="N677" s="64"/>
      <c r="O677" s="64"/>
      <c r="P677" s="64"/>
      <c r="Q677" s="64"/>
    </row>
    <row r="678" spans="9:17" x14ac:dyDescent="0.25">
      <c r="I678" s="64"/>
      <c r="J678" s="64"/>
      <c r="K678" s="64"/>
      <c r="L678" s="64"/>
      <c r="M678" s="64"/>
      <c r="N678" s="64"/>
      <c r="O678" s="64"/>
      <c r="P678" s="64"/>
      <c r="Q678" s="64"/>
    </row>
    <row r="679" spans="9:17" x14ac:dyDescent="0.25">
      <c r="I679" s="64"/>
      <c r="J679" s="64"/>
      <c r="K679" s="64"/>
      <c r="L679" s="64"/>
      <c r="M679" s="64"/>
      <c r="N679" s="64"/>
      <c r="O679" s="64"/>
      <c r="P679" s="64"/>
      <c r="Q679" s="64"/>
    </row>
    <row r="680" spans="9:17" x14ac:dyDescent="0.25">
      <c r="I680" s="64"/>
      <c r="J680" s="64"/>
      <c r="K680" s="64"/>
      <c r="L680" s="64"/>
      <c r="M680" s="64"/>
      <c r="N680" s="64"/>
      <c r="O680" s="64"/>
      <c r="P680" s="64"/>
      <c r="Q680" s="64"/>
    </row>
    <row r="681" spans="9:17" x14ac:dyDescent="0.25">
      <c r="I681" s="64"/>
      <c r="J681" s="64"/>
      <c r="K681" s="64"/>
      <c r="L681" s="64"/>
      <c r="M681" s="64"/>
      <c r="N681" s="64"/>
      <c r="O681" s="64"/>
      <c r="P681" s="64"/>
      <c r="Q681" s="64"/>
    </row>
    <row r="682" spans="9:17" x14ac:dyDescent="0.25">
      <c r="I682" s="64"/>
      <c r="J682" s="64"/>
      <c r="K682" s="64"/>
      <c r="L682" s="64"/>
      <c r="M682" s="64"/>
      <c r="N682" s="64"/>
      <c r="O682" s="64"/>
      <c r="P682" s="64"/>
      <c r="Q682" s="64"/>
    </row>
    <row r="683" spans="9:17" x14ac:dyDescent="0.25">
      <c r="I683" s="64"/>
      <c r="J683" s="64"/>
      <c r="K683" s="64"/>
      <c r="L683" s="64"/>
      <c r="M683" s="64"/>
      <c r="N683" s="64"/>
      <c r="O683" s="64"/>
      <c r="P683" s="64"/>
      <c r="Q683" s="64"/>
    </row>
    <row r="684" spans="9:17" x14ac:dyDescent="0.25">
      <c r="I684" s="64"/>
      <c r="J684" s="64"/>
      <c r="K684" s="64"/>
      <c r="L684" s="64"/>
      <c r="M684" s="64"/>
      <c r="N684" s="64"/>
      <c r="O684" s="64"/>
      <c r="P684" s="64"/>
      <c r="Q684" s="64"/>
    </row>
    <row r="685" spans="9:17" x14ac:dyDescent="0.25">
      <c r="I685" s="64"/>
      <c r="J685" s="64"/>
      <c r="K685" s="64"/>
      <c r="L685" s="64"/>
      <c r="M685" s="64"/>
      <c r="N685" s="64"/>
      <c r="O685" s="64"/>
      <c r="P685" s="64"/>
      <c r="Q685" s="64"/>
    </row>
    <row r="686" spans="9:17" x14ac:dyDescent="0.25">
      <c r="I686" s="64"/>
      <c r="J686" s="64"/>
      <c r="K686" s="64"/>
      <c r="L686" s="64"/>
      <c r="M686" s="64"/>
      <c r="N686" s="64"/>
      <c r="O686" s="64"/>
      <c r="P686" s="64"/>
      <c r="Q686" s="64"/>
    </row>
    <row r="687" spans="9:17" x14ac:dyDescent="0.25">
      <c r="I687" s="64"/>
      <c r="J687" s="64"/>
      <c r="K687" s="64"/>
      <c r="L687" s="64"/>
      <c r="M687" s="64"/>
      <c r="N687" s="64"/>
      <c r="O687" s="64"/>
      <c r="P687" s="64"/>
      <c r="Q687" s="64"/>
    </row>
    <row r="688" spans="9:17" x14ac:dyDescent="0.25">
      <c r="I688" s="64"/>
      <c r="J688" s="64"/>
      <c r="K688" s="64"/>
      <c r="L688" s="64"/>
      <c r="M688" s="64"/>
      <c r="N688" s="64"/>
      <c r="O688" s="64"/>
      <c r="P688" s="64"/>
      <c r="Q688" s="64"/>
    </row>
    <row r="689" spans="9:17" x14ac:dyDescent="0.25">
      <c r="I689" s="64"/>
      <c r="J689" s="64"/>
      <c r="K689" s="64"/>
      <c r="L689" s="64"/>
      <c r="M689" s="64"/>
      <c r="N689" s="64"/>
      <c r="O689" s="64"/>
      <c r="P689" s="64"/>
      <c r="Q689" s="64"/>
    </row>
    <row r="690" spans="9:17" x14ac:dyDescent="0.25">
      <c r="I690" s="64"/>
      <c r="J690" s="64"/>
      <c r="K690" s="64"/>
      <c r="L690" s="64"/>
      <c r="M690" s="64"/>
      <c r="N690" s="64"/>
      <c r="O690" s="64"/>
      <c r="P690" s="64"/>
      <c r="Q690" s="64"/>
    </row>
    <row r="691" spans="9:17" x14ac:dyDescent="0.25">
      <c r="I691" s="64"/>
      <c r="J691" s="64"/>
      <c r="K691" s="64"/>
      <c r="L691" s="64"/>
      <c r="M691" s="64"/>
      <c r="N691" s="64"/>
      <c r="O691" s="64"/>
      <c r="P691" s="64"/>
      <c r="Q691" s="64"/>
    </row>
    <row r="692" spans="9:17" x14ac:dyDescent="0.25">
      <c r="I692" s="64"/>
      <c r="J692" s="64"/>
      <c r="K692" s="64"/>
      <c r="L692" s="64"/>
      <c r="M692" s="64"/>
      <c r="N692" s="64"/>
      <c r="O692" s="64"/>
      <c r="P692" s="64"/>
      <c r="Q692" s="64"/>
    </row>
    <row r="693" spans="9:17" x14ac:dyDescent="0.25">
      <c r="I693" s="64"/>
      <c r="J693" s="64"/>
      <c r="K693" s="64"/>
      <c r="L693" s="64"/>
      <c r="M693" s="64"/>
      <c r="N693" s="64"/>
      <c r="O693" s="64"/>
      <c r="P693" s="64"/>
      <c r="Q693" s="64"/>
    </row>
    <row r="694" spans="9:17" x14ac:dyDescent="0.25">
      <c r="I694" s="64"/>
      <c r="J694" s="64"/>
      <c r="K694" s="64"/>
      <c r="L694" s="64"/>
      <c r="M694" s="64"/>
      <c r="N694" s="64"/>
      <c r="O694" s="64"/>
      <c r="P694" s="64"/>
      <c r="Q694" s="64"/>
    </row>
    <row r="695" spans="9:17" x14ac:dyDescent="0.25">
      <c r="I695" s="64"/>
      <c r="J695" s="64"/>
      <c r="K695" s="64"/>
      <c r="L695" s="64"/>
      <c r="M695" s="64"/>
      <c r="N695" s="64"/>
      <c r="O695" s="64"/>
      <c r="P695" s="64"/>
      <c r="Q695" s="64"/>
    </row>
    <row r="696" spans="9:17" x14ac:dyDescent="0.25">
      <c r="I696" s="64"/>
      <c r="J696" s="64"/>
      <c r="K696" s="64"/>
      <c r="L696" s="64"/>
      <c r="M696" s="64"/>
      <c r="N696" s="64"/>
      <c r="O696" s="64"/>
      <c r="P696" s="64"/>
      <c r="Q696" s="64"/>
    </row>
    <row r="697" spans="9:17" x14ac:dyDescent="0.25">
      <c r="I697" s="64"/>
      <c r="J697" s="64"/>
      <c r="K697" s="64"/>
      <c r="L697" s="64"/>
      <c r="M697" s="64"/>
      <c r="N697" s="64"/>
      <c r="O697" s="64"/>
      <c r="P697" s="64"/>
      <c r="Q697" s="64"/>
    </row>
    <row r="698" spans="9:17" x14ac:dyDescent="0.25">
      <c r="I698" s="64"/>
      <c r="J698" s="64"/>
      <c r="K698" s="64"/>
      <c r="L698" s="64"/>
      <c r="M698" s="64"/>
      <c r="N698" s="64"/>
      <c r="O698" s="64"/>
      <c r="P698" s="64"/>
      <c r="Q698" s="64"/>
    </row>
    <row r="699" spans="9:17" x14ac:dyDescent="0.25">
      <c r="I699" s="64"/>
      <c r="J699" s="64"/>
      <c r="K699" s="64"/>
      <c r="L699" s="64"/>
      <c r="M699" s="64"/>
      <c r="N699" s="64"/>
      <c r="O699" s="64"/>
      <c r="P699" s="64"/>
      <c r="Q699" s="64"/>
    </row>
    <row r="700" spans="9:17" x14ac:dyDescent="0.25">
      <c r="I700" s="64"/>
      <c r="J700" s="64"/>
      <c r="K700" s="64"/>
      <c r="L700" s="64"/>
      <c r="M700" s="64"/>
      <c r="N700" s="64"/>
      <c r="O700" s="64"/>
      <c r="P700" s="64"/>
      <c r="Q700" s="64"/>
    </row>
    <row r="701" spans="9:17" x14ac:dyDescent="0.25">
      <c r="I701" s="64"/>
      <c r="J701" s="64"/>
      <c r="K701" s="64"/>
      <c r="L701" s="64"/>
      <c r="M701" s="64"/>
      <c r="N701" s="64"/>
      <c r="O701" s="64"/>
      <c r="P701" s="64"/>
      <c r="Q701" s="64"/>
    </row>
    <row r="702" spans="9:17" x14ac:dyDescent="0.25">
      <c r="I702" s="64"/>
      <c r="J702" s="64"/>
      <c r="K702" s="64"/>
      <c r="L702" s="64"/>
      <c r="M702" s="64"/>
      <c r="N702" s="64"/>
      <c r="O702" s="64"/>
      <c r="P702" s="64"/>
      <c r="Q702" s="64"/>
    </row>
    <row r="703" spans="9:17" x14ac:dyDescent="0.25">
      <c r="I703" s="64"/>
      <c r="J703" s="64"/>
      <c r="K703" s="64"/>
      <c r="L703" s="64"/>
      <c r="M703" s="64"/>
      <c r="N703" s="64"/>
      <c r="O703" s="64"/>
      <c r="P703" s="64"/>
      <c r="Q703" s="64"/>
    </row>
    <row r="704" spans="9:17" x14ac:dyDescent="0.25">
      <c r="I704" s="64"/>
      <c r="J704" s="64"/>
      <c r="K704" s="64"/>
      <c r="L704" s="64"/>
      <c r="M704" s="64"/>
      <c r="N704" s="64"/>
      <c r="O704" s="64"/>
      <c r="P704" s="64"/>
      <c r="Q704" s="64"/>
    </row>
    <row r="705" spans="9:17" x14ac:dyDescent="0.25">
      <c r="I705" s="64"/>
      <c r="J705" s="64"/>
      <c r="K705" s="64"/>
      <c r="L705" s="64"/>
      <c r="M705" s="64"/>
      <c r="N705" s="64"/>
      <c r="O705" s="64"/>
      <c r="P705" s="64"/>
      <c r="Q705" s="64"/>
    </row>
    <row r="706" spans="9:17" x14ac:dyDescent="0.25">
      <c r="I706" s="64"/>
      <c r="J706" s="64"/>
      <c r="K706" s="64"/>
      <c r="L706" s="64"/>
      <c r="M706" s="64"/>
      <c r="N706" s="64"/>
      <c r="O706" s="64"/>
      <c r="P706" s="64"/>
      <c r="Q706" s="64"/>
    </row>
    <row r="707" spans="9:17" x14ac:dyDescent="0.25">
      <c r="I707" s="64"/>
      <c r="J707" s="64"/>
      <c r="K707" s="64"/>
      <c r="L707" s="64"/>
      <c r="M707" s="64"/>
      <c r="N707" s="64"/>
      <c r="O707" s="64"/>
      <c r="P707" s="64"/>
      <c r="Q707" s="64"/>
    </row>
    <row r="708" spans="9:17" x14ac:dyDescent="0.25">
      <c r="I708" s="64"/>
      <c r="J708" s="64"/>
      <c r="K708" s="64"/>
      <c r="L708" s="64"/>
      <c r="M708" s="64"/>
      <c r="N708" s="64"/>
      <c r="O708" s="64"/>
      <c r="P708" s="64"/>
      <c r="Q708" s="64"/>
    </row>
    <row r="709" spans="9:17" x14ac:dyDescent="0.25">
      <c r="I709" s="64"/>
      <c r="J709" s="64"/>
      <c r="K709" s="64"/>
      <c r="L709" s="64"/>
    </row>
    <row r="710" spans="9:17" x14ac:dyDescent="0.25">
      <c r="I710" s="64"/>
      <c r="J710" s="64"/>
      <c r="K710" s="64"/>
      <c r="L710" s="64"/>
    </row>
    <row r="711" spans="9:17" x14ac:dyDescent="0.25">
      <c r="I711" s="64"/>
      <c r="J711" s="64"/>
      <c r="K711" s="64"/>
      <c r="L711" s="64"/>
    </row>
    <row r="712" spans="9:17" x14ac:dyDescent="0.25">
      <c r="I712" s="64"/>
      <c r="J712" s="64"/>
      <c r="K712" s="64"/>
      <c r="L712" s="64"/>
    </row>
    <row r="713" spans="9:17" x14ac:dyDescent="0.25">
      <c r="I713" s="64"/>
      <c r="J713" s="64"/>
      <c r="K713" s="64"/>
      <c r="L713" s="64"/>
    </row>
    <row r="714" spans="9:17" x14ac:dyDescent="0.25">
      <c r="I714" s="64"/>
      <c r="J714" s="64"/>
      <c r="K714" s="64"/>
      <c r="L714" s="64"/>
    </row>
    <row r="715" spans="9:17" x14ac:dyDescent="0.25">
      <c r="I715" s="64"/>
      <c r="J715" s="64"/>
      <c r="K715" s="64"/>
      <c r="L715" s="64"/>
    </row>
    <row r="716" spans="9:17" x14ac:dyDescent="0.25">
      <c r="I716" s="64"/>
      <c r="J716" s="64"/>
      <c r="K716" s="64"/>
      <c r="L716" s="64"/>
    </row>
    <row r="717" spans="9:17" x14ac:dyDescent="0.25">
      <c r="I717" s="64"/>
      <c r="J717" s="64"/>
      <c r="K717" s="64"/>
      <c r="L717" s="64"/>
    </row>
    <row r="718" spans="9:17" x14ac:dyDescent="0.25">
      <c r="I718" s="64"/>
      <c r="J718" s="64"/>
      <c r="K718" s="64"/>
      <c r="L718" s="64"/>
    </row>
    <row r="719" spans="9:17" x14ac:dyDescent="0.25">
      <c r="I719" s="64"/>
      <c r="J719" s="64"/>
      <c r="K719" s="64"/>
      <c r="L719" s="64"/>
    </row>
    <row r="720" spans="9:17" x14ac:dyDescent="0.25">
      <c r="I720" s="64"/>
      <c r="J720" s="64"/>
      <c r="K720" s="64"/>
      <c r="L720" s="64"/>
    </row>
    <row r="721" spans="9:12" x14ac:dyDescent="0.25">
      <c r="I721" s="64"/>
      <c r="J721" s="64"/>
      <c r="K721" s="64"/>
      <c r="L721" s="64"/>
    </row>
    <row r="722" spans="9:12" x14ac:dyDescent="0.25">
      <c r="I722" s="64"/>
      <c r="J722" s="64"/>
      <c r="K722" s="64"/>
      <c r="L722" s="64"/>
    </row>
    <row r="723" spans="9:12" x14ac:dyDescent="0.25">
      <c r="I723" s="64"/>
      <c r="J723" s="64"/>
      <c r="K723" s="64"/>
      <c r="L723" s="64"/>
    </row>
    <row r="724" spans="9:12" x14ac:dyDescent="0.25">
      <c r="I724" s="64"/>
      <c r="J724" s="64"/>
      <c r="K724" s="64"/>
      <c r="L724" s="64"/>
    </row>
    <row r="725" spans="9:12" x14ac:dyDescent="0.25">
      <c r="I725" s="64"/>
      <c r="J725" s="64"/>
      <c r="K725" s="64"/>
      <c r="L725" s="64"/>
    </row>
    <row r="726" spans="9:12" x14ac:dyDescent="0.25">
      <c r="I726" s="64"/>
      <c r="J726" s="64"/>
      <c r="K726" s="64"/>
      <c r="L726" s="64"/>
    </row>
    <row r="727" spans="9:12" x14ac:dyDescent="0.25">
      <c r="I727" s="64"/>
      <c r="J727" s="64"/>
      <c r="K727" s="64"/>
      <c r="L727" s="64"/>
    </row>
    <row r="728" spans="9:12" x14ac:dyDescent="0.25">
      <c r="I728" s="64"/>
      <c r="J728" s="64"/>
      <c r="K728" s="64"/>
      <c r="L728" s="64"/>
    </row>
    <row r="729" spans="9:12" x14ac:dyDescent="0.25">
      <c r="I729" s="64"/>
      <c r="J729" s="64"/>
      <c r="K729" s="64"/>
      <c r="L729" s="64"/>
    </row>
    <row r="730" spans="9:12" x14ac:dyDescent="0.25">
      <c r="I730" s="64"/>
      <c r="J730" s="64"/>
      <c r="K730" s="64"/>
      <c r="L730" s="64"/>
    </row>
    <row r="731" spans="9:12" x14ac:dyDescent="0.25">
      <c r="I731" s="64"/>
      <c r="J731" s="64"/>
      <c r="K731" s="64"/>
      <c r="L731" s="64"/>
    </row>
    <row r="732" spans="9:12" x14ac:dyDescent="0.25">
      <c r="I732" s="64"/>
      <c r="J732" s="64"/>
      <c r="K732" s="64"/>
      <c r="L732" s="64"/>
    </row>
    <row r="733" spans="9:12" x14ac:dyDescent="0.25">
      <c r="I733" s="64"/>
      <c r="J733" s="64"/>
      <c r="K733" s="64"/>
      <c r="L733" s="64"/>
    </row>
    <row r="734" spans="9:12" x14ac:dyDescent="0.25">
      <c r="I734" s="64"/>
      <c r="J734" s="64"/>
      <c r="K734" s="64"/>
      <c r="L734" s="64"/>
    </row>
    <row r="735" spans="9:12" x14ac:dyDescent="0.25">
      <c r="I735" s="64"/>
      <c r="J735" s="64"/>
      <c r="K735" s="64"/>
      <c r="L735" s="64"/>
    </row>
    <row r="736" spans="9:12" x14ac:dyDescent="0.25">
      <c r="I736" s="64"/>
      <c r="J736" s="64"/>
      <c r="K736" s="64"/>
      <c r="L736" s="64"/>
    </row>
    <row r="737" spans="9:12" x14ac:dyDescent="0.25">
      <c r="I737" s="64"/>
      <c r="J737" s="64"/>
      <c r="K737" s="64"/>
      <c r="L737" s="64"/>
    </row>
    <row r="738" spans="9:12" x14ac:dyDescent="0.25">
      <c r="I738" s="64"/>
      <c r="J738" s="64"/>
      <c r="K738" s="64"/>
      <c r="L738" s="64"/>
    </row>
    <row r="739" spans="9:12" x14ac:dyDescent="0.25">
      <c r="I739" s="64"/>
      <c r="J739" s="64"/>
      <c r="K739" s="64"/>
      <c r="L739" s="64"/>
    </row>
    <row r="740" spans="9:12" x14ac:dyDescent="0.25">
      <c r="I740" s="64"/>
      <c r="J740" s="64"/>
      <c r="K740" s="64"/>
      <c r="L740" s="64"/>
    </row>
    <row r="741" spans="9:12" x14ac:dyDescent="0.25">
      <c r="I741" s="64"/>
      <c r="J741" s="64"/>
      <c r="K741" s="64"/>
      <c r="L741" s="64"/>
    </row>
    <row r="742" spans="9:12" x14ac:dyDescent="0.25">
      <c r="I742" s="64"/>
      <c r="J742" s="64"/>
      <c r="K742" s="64"/>
      <c r="L742" s="64"/>
    </row>
    <row r="743" spans="9:12" x14ac:dyDescent="0.25">
      <c r="I743" s="64"/>
      <c r="J743" s="64"/>
      <c r="K743" s="64"/>
      <c r="L743" s="64"/>
    </row>
    <row r="744" spans="9:12" x14ac:dyDescent="0.25">
      <c r="I744" s="64"/>
      <c r="J744" s="64"/>
      <c r="K744" s="64"/>
      <c r="L744" s="64"/>
    </row>
    <row r="745" spans="9:12" x14ac:dyDescent="0.25">
      <c r="I745" s="64"/>
      <c r="J745" s="64"/>
      <c r="K745" s="64"/>
      <c r="L745" s="64"/>
    </row>
    <row r="746" spans="9:12" x14ac:dyDescent="0.25">
      <c r="I746" s="64"/>
      <c r="J746" s="64"/>
      <c r="K746" s="64"/>
      <c r="L746" s="64"/>
    </row>
    <row r="747" spans="9:12" x14ac:dyDescent="0.25">
      <c r="I747" s="64"/>
      <c r="J747" s="64"/>
      <c r="K747" s="64"/>
      <c r="L747" s="64"/>
    </row>
    <row r="748" spans="9:12" x14ac:dyDescent="0.25">
      <c r="I748" s="64"/>
      <c r="J748" s="64"/>
      <c r="K748" s="64"/>
      <c r="L748" s="64"/>
    </row>
    <row r="749" spans="9:12" x14ac:dyDescent="0.25">
      <c r="I749" s="64"/>
      <c r="J749" s="64"/>
      <c r="K749" s="64"/>
      <c r="L749" s="64"/>
    </row>
    <row r="750" spans="9:12" x14ac:dyDescent="0.25">
      <c r="I750" s="64"/>
      <c r="J750" s="64"/>
      <c r="K750" s="64"/>
      <c r="L750" s="64"/>
    </row>
    <row r="751" spans="9:12" x14ac:dyDescent="0.25">
      <c r="I751" s="64"/>
      <c r="J751" s="64"/>
      <c r="K751" s="64"/>
      <c r="L751" s="64"/>
    </row>
    <row r="752" spans="9:12" x14ac:dyDescent="0.25">
      <c r="I752" s="64"/>
      <c r="J752" s="64"/>
      <c r="K752" s="64"/>
      <c r="L752" s="64"/>
    </row>
    <row r="753" spans="9:12" x14ac:dyDescent="0.25">
      <c r="I753" s="64"/>
      <c r="J753" s="64"/>
      <c r="K753" s="64"/>
      <c r="L753" s="64"/>
    </row>
    <row r="754" spans="9:12" x14ac:dyDescent="0.25">
      <c r="I754" s="64"/>
      <c r="J754" s="64"/>
      <c r="K754" s="64"/>
      <c r="L754" s="64"/>
    </row>
    <row r="755" spans="9:12" x14ac:dyDescent="0.25">
      <c r="I755" s="64"/>
      <c r="J755" s="64"/>
      <c r="K755" s="64"/>
      <c r="L755" s="64"/>
    </row>
    <row r="756" spans="9:12" x14ac:dyDescent="0.25">
      <c r="I756" s="64"/>
      <c r="J756" s="64"/>
      <c r="K756" s="64"/>
      <c r="L756" s="64"/>
    </row>
    <row r="757" spans="9:12" x14ac:dyDescent="0.25">
      <c r="I757" s="64"/>
      <c r="J757" s="64"/>
      <c r="K757" s="64"/>
      <c r="L757" s="64"/>
    </row>
    <row r="758" spans="9:12" x14ac:dyDescent="0.25">
      <c r="I758" s="64"/>
      <c r="J758" s="64"/>
      <c r="K758" s="64"/>
      <c r="L758" s="64"/>
    </row>
    <row r="759" spans="9:12" x14ac:dyDescent="0.25">
      <c r="I759" s="64"/>
      <c r="J759" s="64"/>
      <c r="K759" s="64"/>
      <c r="L759" s="64"/>
    </row>
    <row r="760" spans="9:12" x14ac:dyDescent="0.25">
      <c r="I760" s="64"/>
      <c r="J760" s="64"/>
      <c r="K760" s="64"/>
      <c r="L760" s="64"/>
    </row>
    <row r="761" spans="9:12" x14ac:dyDescent="0.25">
      <c r="I761" s="64"/>
      <c r="J761" s="64"/>
      <c r="K761" s="64"/>
      <c r="L761" s="64"/>
    </row>
    <row r="762" spans="9:12" x14ac:dyDescent="0.25">
      <c r="I762" s="64"/>
      <c r="J762" s="64"/>
      <c r="K762" s="64"/>
      <c r="L762" s="64"/>
    </row>
    <row r="763" spans="9:12" x14ac:dyDescent="0.25">
      <c r="I763" s="64"/>
      <c r="J763" s="64"/>
      <c r="K763" s="64"/>
      <c r="L763" s="64"/>
    </row>
    <row r="764" spans="9:12" x14ac:dyDescent="0.25">
      <c r="I764" s="64"/>
      <c r="J764" s="64"/>
      <c r="K764" s="64"/>
      <c r="L764" s="64"/>
    </row>
    <row r="765" spans="9:12" x14ac:dyDescent="0.25">
      <c r="I765" s="64"/>
      <c r="J765" s="64"/>
      <c r="K765" s="64"/>
      <c r="L765" s="64"/>
    </row>
    <row r="766" spans="9:12" x14ac:dyDescent="0.25">
      <c r="I766" s="64"/>
      <c r="J766" s="64"/>
      <c r="K766" s="64"/>
      <c r="L766" s="64"/>
    </row>
    <row r="767" spans="9:12" x14ac:dyDescent="0.25">
      <c r="I767" s="64"/>
      <c r="J767" s="64"/>
      <c r="K767" s="64"/>
      <c r="L767" s="64"/>
    </row>
    <row r="768" spans="9:12" x14ac:dyDescent="0.25">
      <c r="I768" s="64"/>
      <c r="J768" s="64"/>
      <c r="K768" s="64"/>
      <c r="L768" s="64"/>
    </row>
    <row r="769" spans="9:12" x14ac:dyDescent="0.25">
      <c r="I769" s="64"/>
      <c r="J769" s="64"/>
      <c r="K769" s="64"/>
      <c r="L769" s="64"/>
    </row>
    <row r="770" spans="9:12" x14ac:dyDescent="0.25">
      <c r="I770" s="64"/>
      <c r="J770" s="64"/>
      <c r="K770" s="64"/>
      <c r="L770" s="64"/>
    </row>
    <row r="771" spans="9:12" x14ac:dyDescent="0.25">
      <c r="I771" s="64"/>
      <c r="J771" s="64"/>
      <c r="K771" s="64"/>
      <c r="L771" s="64"/>
    </row>
    <row r="772" spans="9:12" x14ac:dyDescent="0.25">
      <c r="I772" s="64"/>
      <c r="J772" s="64"/>
      <c r="K772" s="64"/>
      <c r="L772" s="64"/>
    </row>
    <row r="773" spans="9:12" x14ac:dyDescent="0.25">
      <c r="I773" s="64"/>
      <c r="J773" s="64"/>
      <c r="K773" s="64"/>
      <c r="L773" s="64"/>
    </row>
    <row r="774" spans="9:12" x14ac:dyDescent="0.25">
      <c r="I774" s="64"/>
      <c r="J774" s="64"/>
      <c r="K774" s="64"/>
      <c r="L774" s="64"/>
    </row>
    <row r="775" spans="9:12" x14ac:dyDescent="0.25">
      <c r="I775" s="64"/>
      <c r="J775" s="64"/>
      <c r="K775" s="64"/>
      <c r="L775" s="64"/>
    </row>
    <row r="776" spans="9:12" x14ac:dyDescent="0.25">
      <c r="I776" s="64"/>
      <c r="J776" s="64"/>
      <c r="K776" s="64"/>
      <c r="L776" s="64"/>
    </row>
    <row r="777" spans="9:12" x14ac:dyDescent="0.25">
      <c r="I777" s="64"/>
      <c r="J777" s="64"/>
      <c r="K777" s="64"/>
      <c r="L777" s="64"/>
    </row>
    <row r="778" spans="9:12" x14ac:dyDescent="0.25">
      <c r="I778" s="64"/>
      <c r="J778" s="64"/>
      <c r="K778" s="64"/>
      <c r="L778" s="64"/>
    </row>
    <row r="779" spans="9:12" x14ac:dyDescent="0.25">
      <c r="I779" s="64"/>
      <c r="J779" s="64"/>
      <c r="K779" s="64"/>
      <c r="L779" s="64"/>
    </row>
    <row r="780" spans="9:12" x14ac:dyDescent="0.25">
      <c r="I780" s="64"/>
      <c r="J780" s="64"/>
      <c r="K780" s="64"/>
      <c r="L780" s="64"/>
    </row>
    <row r="781" spans="9:12" x14ac:dyDescent="0.25">
      <c r="I781" s="64"/>
      <c r="J781" s="64"/>
      <c r="K781" s="64"/>
      <c r="L781" s="64"/>
    </row>
    <row r="782" spans="9:12" x14ac:dyDescent="0.25">
      <c r="I782" s="64"/>
      <c r="J782" s="64"/>
      <c r="K782" s="64"/>
      <c r="L782" s="64"/>
    </row>
    <row r="783" spans="9:12" x14ac:dyDescent="0.25">
      <c r="I783" s="64"/>
      <c r="J783" s="64"/>
      <c r="K783" s="64"/>
      <c r="L783" s="64"/>
    </row>
    <row r="784" spans="9:12" x14ac:dyDescent="0.25">
      <c r="I784" s="64"/>
      <c r="J784" s="64"/>
      <c r="K784" s="64"/>
      <c r="L784" s="64"/>
    </row>
    <row r="785" spans="9:12" x14ac:dyDescent="0.25">
      <c r="I785" s="64"/>
      <c r="J785" s="64"/>
      <c r="K785" s="64"/>
      <c r="L785" s="64"/>
    </row>
    <row r="786" spans="9:12" x14ac:dyDescent="0.25">
      <c r="I786" s="64"/>
      <c r="J786" s="64"/>
      <c r="K786" s="64"/>
      <c r="L786" s="64"/>
    </row>
    <row r="787" spans="9:12" x14ac:dyDescent="0.25">
      <c r="I787" s="64"/>
      <c r="J787" s="64"/>
      <c r="K787" s="64"/>
      <c r="L787" s="64"/>
    </row>
    <row r="788" spans="9:12" x14ac:dyDescent="0.25">
      <c r="I788" s="64"/>
      <c r="J788" s="64"/>
      <c r="K788" s="64"/>
      <c r="L788" s="64"/>
    </row>
    <row r="789" spans="9:12" x14ac:dyDescent="0.25">
      <c r="I789" s="64"/>
      <c r="J789" s="64"/>
      <c r="K789" s="64"/>
      <c r="L789" s="64"/>
    </row>
    <row r="790" spans="9:12" x14ac:dyDescent="0.25">
      <c r="I790" s="64"/>
      <c r="J790" s="64"/>
      <c r="K790" s="64"/>
      <c r="L790" s="64"/>
    </row>
    <row r="791" spans="9:12" x14ac:dyDescent="0.25">
      <c r="I791" s="64"/>
      <c r="J791" s="64"/>
      <c r="K791" s="64"/>
      <c r="L791" s="64"/>
    </row>
    <row r="792" spans="9:12" x14ac:dyDescent="0.25">
      <c r="I792" s="64"/>
      <c r="J792" s="64"/>
      <c r="K792" s="64"/>
      <c r="L792" s="64"/>
    </row>
    <row r="793" spans="9:12" x14ac:dyDescent="0.25">
      <c r="I793" s="64"/>
      <c r="J793" s="64"/>
      <c r="K793" s="64"/>
      <c r="L793" s="64"/>
    </row>
    <row r="794" spans="9:12" x14ac:dyDescent="0.25">
      <c r="I794" s="64"/>
      <c r="J794" s="64"/>
      <c r="K794" s="64"/>
      <c r="L794" s="64"/>
    </row>
    <row r="795" spans="9:12" x14ac:dyDescent="0.25">
      <c r="I795" s="64"/>
      <c r="J795" s="64"/>
      <c r="K795" s="64"/>
      <c r="L795" s="64"/>
    </row>
    <row r="796" spans="9:12" x14ac:dyDescent="0.25">
      <c r="I796" s="64"/>
      <c r="J796" s="64"/>
      <c r="K796" s="64"/>
      <c r="L796" s="64"/>
    </row>
    <row r="797" spans="9:12" x14ac:dyDescent="0.25">
      <c r="I797" s="64"/>
      <c r="J797" s="64"/>
      <c r="K797" s="64"/>
      <c r="L797" s="64"/>
    </row>
    <row r="798" spans="9:12" x14ac:dyDescent="0.25">
      <c r="I798" s="64"/>
      <c r="J798" s="64"/>
      <c r="K798" s="64"/>
      <c r="L798" s="64"/>
    </row>
    <row r="799" spans="9:12" x14ac:dyDescent="0.25">
      <c r="I799" s="64"/>
      <c r="J799" s="64"/>
      <c r="K799" s="64"/>
      <c r="L799" s="64"/>
    </row>
    <row r="800" spans="9:12" x14ac:dyDescent="0.25">
      <c r="I800" s="64"/>
      <c r="J800" s="64"/>
      <c r="K800" s="64"/>
      <c r="L800" s="64"/>
    </row>
    <row r="801" spans="9:12" x14ac:dyDescent="0.25">
      <c r="I801" s="64"/>
      <c r="J801" s="64"/>
      <c r="K801" s="64"/>
      <c r="L801" s="64"/>
    </row>
    <row r="802" spans="9:12" x14ac:dyDescent="0.25">
      <c r="I802" s="64"/>
      <c r="J802" s="64"/>
      <c r="K802" s="64"/>
      <c r="L802" s="64"/>
    </row>
    <row r="803" spans="9:12" x14ac:dyDescent="0.25">
      <c r="I803" s="64"/>
      <c r="J803" s="64"/>
      <c r="K803" s="64"/>
      <c r="L803" s="64"/>
    </row>
    <row r="804" spans="9:12" x14ac:dyDescent="0.25">
      <c r="I804" s="64"/>
      <c r="J804" s="64"/>
      <c r="K804" s="64"/>
      <c r="L804" s="64"/>
    </row>
    <row r="805" spans="9:12" x14ac:dyDescent="0.25">
      <c r="I805" s="64"/>
      <c r="J805" s="64"/>
      <c r="K805" s="64"/>
      <c r="L805" s="64"/>
    </row>
    <row r="806" spans="9:12" x14ac:dyDescent="0.25">
      <c r="I806" s="64"/>
      <c r="J806" s="64"/>
      <c r="K806" s="64"/>
      <c r="L806" s="64"/>
    </row>
    <row r="807" spans="9:12" x14ac:dyDescent="0.25">
      <c r="I807" s="64"/>
      <c r="J807" s="64"/>
      <c r="K807" s="64"/>
      <c r="L807" s="64"/>
    </row>
    <row r="808" spans="9:12" x14ac:dyDescent="0.25">
      <c r="I808" s="64"/>
      <c r="J808" s="64"/>
      <c r="K808" s="64"/>
      <c r="L808" s="64"/>
    </row>
    <row r="809" spans="9:12" x14ac:dyDescent="0.25">
      <c r="I809" s="64"/>
      <c r="J809" s="64"/>
      <c r="K809" s="64"/>
      <c r="L809" s="64"/>
    </row>
    <row r="810" spans="9:12" x14ac:dyDescent="0.25">
      <c r="I810" s="64"/>
      <c r="J810" s="64"/>
      <c r="K810" s="64"/>
      <c r="L810" s="64"/>
    </row>
    <row r="811" spans="9:12" x14ac:dyDescent="0.25">
      <c r="I811" s="64"/>
      <c r="J811" s="64"/>
      <c r="K811" s="64"/>
      <c r="L811" s="64"/>
    </row>
    <row r="812" spans="9:12" x14ac:dyDescent="0.25">
      <c r="I812" s="64"/>
      <c r="J812" s="64"/>
      <c r="K812" s="64"/>
      <c r="L812" s="64"/>
    </row>
    <row r="813" spans="9:12" x14ac:dyDescent="0.25">
      <c r="I813" s="64"/>
      <c r="J813" s="64"/>
      <c r="K813" s="64"/>
      <c r="L813" s="64"/>
    </row>
    <row r="814" spans="9:12" x14ac:dyDescent="0.25">
      <c r="I814" s="64"/>
      <c r="J814" s="64"/>
      <c r="K814" s="64"/>
      <c r="L814" s="64"/>
    </row>
    <row r="815" spans="9:12" x14ac:dyDescent="0.25">
      <c r="I815" s="64"/>
      <c r="J815" s="64"/>
      <c r="K815" s="64"/>
      <c r="L815" s="64"/>
    </row>
    <row r="816" spans="9:12" x14ac:dyDescent="0.25">
      <c r="I816" s="64"/>
      <c r="J816" s="64"/>
      <c r="K816" s="64"/>
      <c r="L816" s="64"/>
    </row>
    <row r="817" spans="9:12" x14ac:dyDescent="0.25">
      <c r="I817" s="64"/>
      <c r="J817" s="64"/>
      <c r="K817" s="64"/>
      <c r="L817" s="64"/>
    </row>
    <row r="818" spans="9:12" x14ac:dyDescent="0.25">
      <c r="I818" s="64"/>
      <c r="J818" s="64"/>
      <c r="K818" s="64"/>
      <c r="L818" s="64"/>
    </row>
    <row r="819" spans="9:12" x14ac:dyDescent="0.25">
      <c r="I819" s="64"/>
      <c r="J819" s="64"/>
      <c r="K819" s="64"/>
      <c r="L819" s="64"/>
    </row>
    <row r="820" spans="9:12" x14ac:dyDescent="0.25">
      <c r="I820" s="64"/>
      <c r="J820" s="64"/>
      <c r="K820" s="64"/>
      <c r="L820" s="64"/>
    </row>
    <row r="821" spans="9:12" x14ac:dyDescent="0.25">
      <c r="I821" s="64"/>
      <c r="J821" s="64"/>
      <c r="K821" s="64"/>
      <c r="L821" s="64"/>
    </row>
    <row r="822" spans="9:12" x14ac:dyDescent="0.25">
      <c r="I822" s="64"/>
      <c r="J822" s="64"/>
      <c r="K822" s="64"/>
      <c r="L822" s="64"/>
    </row>
    <row r="823" spans="9:12" x14ac:dyDescent="0.25">
      <c r="I823" s="64"/>
      <c r="J823" s="64"/>
      <c r="K823" s="64"/>
      <c r="L823" s="64"/>
    </row>
    <row r="824" spans="9:12" x14ac:dyDescent="0.25">
      <c r="I824" s="64"/>
      <c r="J824" s="64"/>
      <c r="K824" s="64"/>
      <c r="L824" s="64"/>
    </row>
    <row r="825" spans="9:12" x14ac:dyDescent="0.25">
      <c r="I825" s="64"/>
      <c r="J825" s="64"/>
      <c r="K825" s="64"/>
      <c r="L825" s="64"/>
    </row>
    <row r="826" spans="9:12" x14ac:dyDescent="0.25">
      <c r="I826" s="64"/>
      <c r="J826" s="64"/>
      <c r="K826" s="64"/>
      <c r="L826" s="64"/>
    </row>
    <row r="827" spans="9:12" x14ac:dyDescent="0.25">
      <c r="I827" s="64"/>
      <c r="J827" s="64"/>
      <c r="K827" s="64"/>
      <c r="L827" s="64"/>
    </row>
    <row r="828" spans="9:12" x14ac:dyDescent="0.25">
      <c r="I828" s="64"/>
      <c r="J828" s="64"/>
      <c r="K828" s="64"/>
      <c r="L828" s="64"/>
    </row>
    <row r="829" spans="9:12" x14ac:dyDescent="0.25">
      <c r="I829" s="64"/>
      <c r="J829" s="64"/>
      <c r="K829" s="64"/>
      <c r="L829" s="64"/>
    </row>
    <row r="830" spans="9:12" x14ac:dyDescent="0.25">
      <c r="I830" s="64"/>
      <c r="J830" s="64"/>
      <c r="K830" s="64"/>
      <c r="L830" s="64"/>
    </row>
    <row r="831" spans="9:12" x14ac:dyDescent="0.25">
      <c r="I831" s="64"/>
      <c r="J831" s="64"/>
      <c r="K831" s="64"/>
      <c r="L831" s="64"/>
    </row>
    <row r="832" spans="9:12" x14ac:dyDescent="0.25">
      <c r="I832" s="64"/>
      <c r="J832" s="64"/>
      <c r="K832" s="64"/>
      <c r="L832" s="64"/>
    </row>
    <row r="833" spans="9:12" x14ac:dyDescent="0.25">
      <c r="I833" s="64"/>
      <c r="J833" s="64"/>
      <c r="K833" s="64"/>
      <c r="L833" s="64"/>
    </row>
    <row r="834" spans="9:12" x14ac:dyDescent="0.25">
      <c r="I834" s="64"/>
      <c r="J834" s="64"/>
      <c r="K834" s="64"/>
      <c r="L834" s="64"/>
    </row>
    <row r="835" spans="9:12" x14ac:dyDescent="0.25">
      <c r="I835" s="64"/>
      <c r="J835" s="64"/>
      <c r="K835" s="64"/>
      <c r="L835" s="64"/>
    </row>
    <row r="836" spans="9:12" x14ac:dyDescent="0.25">
      <c r="I836" s="64"/>
      <c r="J836" s="64"/>
      <c r="K836" s="64"/>
      <c r="L836" s="64"/>
    </row>
    <row r="837" spans="9:12" x14ac:dyDescent="0.25">
      <c r="I837" s="64"/>
      <c r="J837" s="64"/>
      <c r="K837" s="64"/>
      <c r="L837" s="64"/>
    </row>
    <row r="838" spans="9:12" x14ac:dyDescent="0.25">
      <c r="I838" s="64"/>
      <c r="J838" s="64"/>
      <c r="K838" s="64"/>
      <c r="L838" s="64"/>
    </row>
    <row r="839" spans="9:12" x14ac:dyDescent="0.25">
      <c r="I839" s="64"/>
      <c r="J839" s="64"/>
      <c r="K839" s="64"/>
      <c r="L839" s="64"/>
    </row>
    <row r="840" spans="9:12" x14ac:dyDescent="0.25">
      <c r="I840" s="64"/>
      <c r="J840" s="64"/>
      <c r="K840" s="64"/>
      <c r="L840" s="64"/>
    </row>
    <row r="841" spans="9:12" x14ac:dyDescent="0.25">
      <c r="I841" s="64"/>
      <c r="J841" s="64"/>
      <c r="K841" s="64"/>
      <c r="L841" s="64"/>
    </row>
    <row r="842" spans="9:12" x14ac:dyDescent="0.25">
      <c r="I842" s="64"/>
      <c r="J842" s="64"/>
      <c r="K842" s="64"/>
      <c r="L842" s="64"/>
    </row>
    <row r="843" spans="9:12" x14ac:dyDescent="0.25">
      <c r="I843" s="64"/>
      <c r="J843" s="64"/>
      <c r="K843" s="64"/>
      <c r="L843" s="64"/>
    </row>
    <row r="844" spans="9:12" x14ac:dyDescent="0.25">
      <c r="I844" s="64"/>
      <c r="J844" s="64"/>
      <c r="K844" s="64"/>
      <c r="L844" s="64"/>
    </row>
    <row r="845" spans="9:12" x14ac:dyDescent="0.25">
      <c r="I845" s="64"/>
      <c r="J845" s="64"/>
      <c r="K845" s="64"/>
      <c r="L845" s="64"/>
    </row>
    <row r="846" spans="9:12" x14ac:dyDescent="0.25">
      <c r="I846" s="64"/>
      <c r="J846" s="64"/>
      <c r="K846" s="64"/>
      <c r="L846" s="64"/>
    </row>
    <row r="847" spans="9:12" x14ac:dyDescent="0.25">
      <c r="I847" s="64"/>
      <c r="J847" s="64"/>
      <c r="K847" s="64"/>
      <c r="L847" s="64"/>
    </row>
    <row r="848" spans="9:12" x14ac:dyDescent="0.25">
      <c r="I848" s="64"/>
      <c r="J848" s="64"/>
      <c r="K848" s="64"/>
      <c r="L848" s="64"/>
    </row>
    <row r="849" spans="9:12" x14ac:dyDescent="0.25">
      <c r="I849" s="64"/>
      <c r="J849" s="64"/>
      <c r="K849" s="64"/>
      <c r="L849" s="64"/>
    </row>
    <row r="850" spans="9:12" x14ac:dyDescent="0.25">
      <c r="I850" s="64"/>
      <c r="J850" s="64"/>
      <c r="K850" s="64"/>
      <c r="L850" s="64"/>
    </row>
    <row r="851" spans="9:12" x14ac:dyDescent="0.25">
      <c r="I851" s="64"/>
      <c r="J851" s="64"/>
      <c r="K851" s="64"/>
      <c r="L851" s="64"/>
    </row>
    <row r="852" spans="9:12" x14ac:dyDescent="0.25">
      <c r="I852" s="64"/>
      <c r="J852" s="64"/>
      <c r="K852" s="64"/>
      <c r="L852" s="64"/>
    </row>
    <row r="853" spans="9:12" x14ac:dyDescent="0.25">
      <c r="I853" s="64"/>
      <c r="J853" s="64"/>
      <c r="K853" s="64"/>
      <c r="L853" s="64"/>
    </row>
    <row r="854" spans="9:12" x14ac:dyDescent="0.25">
      <c r="I854" s="64"/>
      <c r="J854" s="64"/>
      <c r="K854" s="64"/>
      <c r="L854" s="64"/>
    </row>
    <row r="855" spans="9:12" x14ac:dyDescent="0.25">
      <c r="I855" s="64"/>
      <c r="J855" s="64"/>
      <c r="K855" s="64"/>
      <c r="L855" s="64"/>
    </row>
    <row r="856" spans="9:12" x14ac:dyDescent="0.25">
      <c r="I856" s="64"/>
      <c r="J856" s="64"/>
      <c r="K856" s="64"/>
      <c r="L856" s="64"/>
    </row>
    <row r="857" spans="9:12" x14ac:dyDescent="0.25">
      <c r="I857" s="64"/>
      <c r="J857" s="64"/>
      <c r="K857" s="64"/>
      <c r="L857" s="64"/>
    </row>
    <row r="858" spans="9:12" x14ac:dyDescent="0.25">
      <c r="I858" s="64"/>
      <c r="J858" s="64"/>
      <c r="K858" s="64"/>
      <c r="L858" s="64"/>
    </row>
    <row r="859" spans="9:12" x14ac:dyDescent="0.25">
      <c r="I859" s="64"/>
      <c r="J859" s="64"/>
      <c r="K859" s="64"/>
      <c r="L859" s="64"/>
    </row>
    <row r="860" spans="9:12" x14ac:dyDescent="0.25">
      <c r="I860" s="64"/>
      <c r="J860" s="64"/>
      <c r="K860" s="64"/>
      <c r="L860" s="64"/>
    </row>
    <row r="861" spans="9:12" x14ac:dyDescent="0.25">
      <c r="I861" s="64"/>
      <c r="J861" s="64"/>
      <c r="K861" s="64"/>
      <c r="L861" s="64"/>
    </row>
    <row r="862" spans="9:12" x14ac:dyDescent="0.25">
      <c r="I862" s="64"/>
      <c r="J862" s="64"/>
      <c r="K862" s="64"/>
      <c r="L862" s="64"/>
    </row>
    <row r="863" spans="9:12" x14ac:dyDescent="0.25">
      <c r="I863" s="64"/>
      <c r="J863" s="64"/>
      <c r="K863" s="64"/>
      <c r="L863" s="64"/>
    </row>
    <row r="864" spans="9:12" x14ac:dyDescent="0.25">
      <c r="I864" s="64"/>
      <c r="J864" s="64"/>
      <c r="K864" s="64"/>
      <c r="L864" s="64"/>
    </row>
    <row r="865" spans="9:12" x14ac:dyDescent="0.25">
      <c r="I865" s="64"/>
      <c r="J865" s="64"/>
      <c r="K865" s="64"/>
      <c r="L865" s="64"/>
    </row>
    <row r="866" spans="9:12" x14ac:dyDescent="0.25">
      <c r="I866" s="64"/>
      <c r="J866" s="64"/>
      <c r="K866" s="64"/>
      <c r="L866" s="64"/>
    </row>
    <row r="867" spans="9:12" x14ac:dyDescent="0.25">
      <c r="I867" s="64"/>
      <c r="J867" s="64"/>
      <c r="K867" s="64"/>
      <c r="L867" s="64"/>
    </row>
    <row r="868" spans="9:12" x14ac:dyDescent="0.25">
      <c r="I868" s="64"/>
      <c r="J868" s="64"/>
      <c r="K868" s="64"/>
      <c r="L868" s="64"/>
    </row>
    <row r="869" spans="9:12" x14ac:dyDescent="0.25">
      <c r="I869" s="64"/>
      <c r="J869" s="64"/>
      <c r="K869" s="64"/>
      <c r="L869" s="64"/>
    </row>
    <row r="870" spans="9:12" x14ac:dyDescent="0.25">
      <c r="I870" s="64"/>
      <c r="J870" s="64"/>
      <c r="K870" s="64"/>
      <c r="L870" s="64"/>
    </row>
    <row r="871" spans="9:12" x14ac:dyDescent="0.25">
      <c r="I871" s="64"/>
      <c r="J871" s="64"/>
      <c r="K871" s="64"/>
      <c r="L871" s="64"/>
    </row>
    <row r="872" spans="9:12" x14ac:dyDescent="0.25">
      <c r="I872" s="64"/>
      <c r="J872" s="64"/>
      <c r="K872" s="64"/>
      <c r="L872" s="64"/>
    </row>
    <row r="873" spans="9:12" x14ac:dyDescent="0.25">
      <c r="I873" s="64"/>
      <c r="J873" s="64"/>
      <c r="K873" s="64"/>
      <c r="L873" s="64"/>
    </row>
    <row r="874" spans="9:12" x14ac:dyDescent="0.25">
      <c r="I874" s="64"/>
      <c r="J874" s="64"/>
      <c r="K874" s="64"/>
      <c r="L874" s="64"/>
    </row>
    <row r="875" spans="9:12" x14ac:dyDescent="0.25">
      <c r="I875" s="64"/>
      <c r="J875" s="64"/>
      <c r="K875" s="64"/>
      <c r="L875" s="64"/>
    </row>
    <row r="876" spans="9:12" x14ac:dyDescent="0.25">
      <c r="I876" s="64"/>
      <c r="J876" s="64"/>
      <c r="K876" s="64"/>
      <c r="L876" s="64"/>
    </row>
    <row r="877" spans="9:12" x14ac:dyDescent="0.25">
      <c r="I877" s="64"/>
      <c r="J877" s="64"/>
      <c r="K877" s="64"/>
      <c r="L877" s="64"/>
    </row>
    <row r="878" spans="9:12" x14ac:dyDescent="0.25">
      <c r="I878" s="64"/>
      <c r="J878" s="64"/>
      <c r="K878" s="64"/>
      <c r="L878" s="64"/>
    </row>
    <row r="879" spans="9:12" x14ac:dyDescent="0.25">
      <c r="I879" s="64"/>
      <c r="J879" s="64"/>
      <c r="K879" s="64"/>
      <c r="L879" s="64"/>
    </row>
    <row r="880" spans="9:12" x14ac:dyDescent="0.25">
      <c r="I880" s="64"/>
      <c r="J880" s="64"/>
      <c r="K880" s="64"/>
      <c r="L880" s="64"/>
    </row>
    <row r="881" spans="9:12" x14ac:dyDescent="0.25">
      <c r="I881" s="64"/>
      <c r="J881" s="64"/>
      <c r="K881" s="64"/>
      <c r="L881" s="64"/>
    </row>
    <row r="882" spans="9:12" x14ac:dyDescent="0.25">
      <c r="I882" s="64"/>
      <c r="J882" s="64"/>
      <c r="K882" s="64"/>
      <c r="L882" s="64"/>
    </row>
    <row r="883" spans="9:12" x14ac:dyDescent="0.25">
      <c r="I883" s="64"/>
      <c r="J883" s="64"/>
      <c r="K883" s="64"/>
      <c r="L883" s="64"/>
    </row>
    <row r="884" spans="9:12" x14ac:dyDescent="0.25">
      <c r="I884" s="64"/>
      <c r="J884" s="64"/>
      <c r="K884" s="64"/>
      <c r="L884" s="64"/>
    </row>
    <row r="885" spans="9:12" x14ac:dyDescent="0.25">
      <c r="I885" s="64"/>
      <c r="J885" s="64"/>
      <c r="K885" s="64"/>
      <c r="L885" s="64"/>
    </row>
    <row r="886" spans="9:12" x14ac:dyDescent="0.25">
      <c r="I886" s="64"/>
      <c r="J886" s="64"/>
      <c r="K886" s="64"/>
      <c r="L886" s="64"/>
    </row>
    <row r="887" spans="9:12" x14ac:dyDescent="0.25">
      <c r="I887" s="64"/>
      <c r="J887" s="64"/>
      <c r="K887" s="64"/>
      <c r="L887" s="64"/>
    </row>
    <row r="888" spans="9:12" x14ac:dyDescent="0.25">
      <c r="I888" s="64"/>
      <c r="J888" s="64"/>
      <c r="K888" s="64"/>
      <c r="L888" s="64"/>
    </row>
    <row r="889" spans="9:12" x14ac:dyDescent="0.25">
      <c r="I889" s="64"/>
      <c r="J889" s="64"/>
      <c r="K889" s="64"/>
      <c r="L889" s="64"/>
    </row>
    <row r="890" spans="9:12" x14ac:dyDescent="0.25">
      <c r="I890" s="64"/>
      <c r="J890" s="64"/>
      <c r="K890" s="64"/>
      <c r="L890" s="64"/>
    </row>
    <row r="891" spans="9:12" x14ac:dyDescent="0.25">
      <c r="I891" s="64"/>
      <c r="J891" s="64"/>
      <c r="K891" s="64"/>
      <c r="L891" s="64"/>
    </row>
    <row r="892" spans="9:12" x14ac:dyDescent="0.25">
      <c r="I892" s="64"/>
      <c r="J892" s="64"/>
      <c r="K892" s="64"/>
      <c r="L892" s="64"/>
    </row>
    <row r="893" spans="9:12" x14ac:dyDescent="0.25">
      <c r="I893" s="64"/>
      <c r="J893" s="64"/>
      <c r="K893" s="64"/>
      <c r="L893" s="64"/>
    </row>
    <row r="894" spans="9:12" x14ac:dyDescent="0.25">
      <c r="I894" s="64"/>
      <c r="J894" s="64"/>
      <c r="K894" s="64"/>
      <c r="L894" s="64"/>
    </row>
    <row r="895" spans="9:12" x14ac:dyDescent="0.25">
      <c r="I895" s="64"/>
      <c r="J895" s="64"/>
      <c r="K895" s="64"/>
      <c r="L895" s="64"/>
    </row>
    <row r="896" spans="9:12" x14ac:dyDescent="0.25">
      <c r="I896" s="64"/>
      <c r="J896" s="64"/>
      <c r="K896" s="64"/>
      <c r="L896" s="64"/>
    </row>
    <row r="897" spans="9:12" x14ac:dyDescent="0.25">
      <c r="I897" s="64"/>
      <c r="J897" s="64"/>
      <c r="K897" s="64"/>
      <c r="L897" s="64"/>
    </row>
    <row r="898" spans="9:12" x14ac:dyDescent="0.25">
      <c r="I898" s="64"/>
      <c r="J898" s="64"/>
      <c r="K898" s="64"/>
      <c r="L898" s="64"/>
    </row>
    <row r="899" spans="9:12" x14ac:dyDescent="0.25">
      <c r="I899" s="64"/>
      <c r="J899" s="64"/>
      <c r="K899" s="64"/>
      <c r="L899" s="64"/>
    </row>
    <row r="900" spans="9:12" x14ac:dyDescent="0.25">
      <c r="I900" s="64"/>
      <c r="J900" s="64"/>
      <c r="K900" s="64"/>
      <c r="L900" s="64"/>
    </row>
    <row r="901" spans="9:12" x14ac:dyDescent="0.25">
      <c r="I901" s="64"/>
      <c r="J901" s="64"/>
      <c r="K901" s="64"/>
      <c r="L901" s="64"/>
    </row>
    <row r="902" spans="9:12" x14ac:dyDescent="0.25">
      <c r="I902" s="64"/>
      <c r="J902" s="64"/>
      <c r="K902" s="64"/>
      <c r="L902" s="64"/>
    </row>
    <row r="903" spans="9:12" x14ac:dyDescent="0.25">
      <c r="I903" s="64"/>
      <c r="J903" s="64"/>
      <c r="K903" s="64"/>
      <c r="L903" s="64"/>
    </row>
    <row r="904" spans="9:12" x14ac:dyDescent="0.25">
      <c r="I904" s="64"/>
      <c r="J904" s="64"/>
      <c r="K904" s="64"/>
      <c r="L904" s="64"/>
    </row>
    <row r="905" spans="9:12" x14ac:dyDescent="0.25">
      <c r="I905" s="64"/>
      <c r="J905" s="64"/>
      <c r="K905" s="64"/>
      <c r="L905" s="64"/>
    </row>
    <row r="906" spans="9:12" x14ac:dyDescent="0.25">
      <c r="I906" s="64"/>
      <c r="J906" s="64"/>
      <c r="K906" s="64"/>
      <c r="L906" s="64"/>
    </row>
    <row r="907" spans="9:12" x14ac:dyDescent="0.25">
      <c r="I907" s="64"/>
      <c r="J907" s="64"/>
      <c r="K907" s="64"/>
      <c r="L907" s="64"/>
    </row>
    <row r="908" spans="9:12" x14ac:dyDescent="0.25">
      <c r="I908" s="64"/>
      <c r="J908" s="64"/>
      <c r="K908" s="64"/>
      <c r="L908" s="64"/>
    </row>
    <row r="909" spans="9:12" x14ac:dyDescent="0.25">
      <c r="I909" s="64"/>
      <c r="J909" s="64"/>
      <c r="K909" s="64"/>
      <c r="L909" s="64"/>
    </row>
    <row r="910" spans="9:12" x14ac:dyDescent="0.25">
      <c r="I910" s="64"/>
      <c r="J910" s="64"/>
      <c r="K910" s="64"/>
      <c r="L910" s="64"/>
    </row>
    <row r="911" spans="9:12" x14ac:dyDescent="0.25">
      <c r="I911" s="64"/>
      <c r="J911" s="64"/>
      <c r="K911" s="64"/>
      <c r="L911" s="64"/>
    </row>
    <row r="912" spans="9:12" x14ac:dyDescent="0.25">
      <c r="I912" s="64"/>
      <c r="J912" s="64"/>
      <c r="K912" s="64"/>
      <c r="L912" s="64"/>
    </row>
    <row r="913" spans="9:12" x14ac:dyDescent="0.25">
      <c r="I913" s="64"/>
      <c r="J913" s="64"/>
      <c r="K913" s="64"/>
      <c r="L913" s="64"/>
    </row>
    <row r="914" spans="9:12" x14ac:dyDescent="0.25">
      <c r="I914" s="64"/>
      <c r="J914" s="64"/>
      <c r="K914" s="64"/>
      <c r="L914" s="64"/>
    </row>
    <row r="915" spans="9:12" x14ac:dyDescent="0.25">
      <c r="I915" s="64"/>
      <c r="J915" s="64"/>
      <c r="K915" s="64"/>
      <c r="L915" s="64"/>
    </row>
    <row r="916" spans="9:12" x14ac:dyDescent="0.25">
      <c r="I916" s="64"/>
      <c r="J916" s="64"/>
      <c r="K916" s="64"/>
      <c r="L916" s="64"/>
    </row>
    <row r="917" spans="9:12" x14ac:dyDescent="0.25">
      <c r="I917" s="64"/>
      <c r="J917" s="64"/>
      <c r="K917" s="64"/>
      <c r="L917" s="64"/>
    </row>
    <row r="918" spans="9:12" x14ac:dyDescent="0.25">
      <c r="I918" s="64"/>
      <c r="J918" s="64"/>
      <c r="K918" s="64"/>
      <c r="L918" s="64"/>
    </row>
    <row r="919" spans="9:12" x14ac:dyDescent="0.25">
      <c r="I919" s="64"/>
      <c r="J919" s="64"/>
      <c r="K919" s="64"/>
      <c r="L919" s="64"/>
    </row>
    <row r="920" spans="9:12" x14ac:dyDescent="0.25">
      <c r="I920" s="64"/>
      <c r="J920" s="64"/>
      <c r="K920" s="64"/>
      <c r="L920" s="64"/>
    </row>
    <row r="921" spans="9:12" x14ac:dyDescent="0.25">
      <c r="I921" s="64"/>
      <c r="J921" s="64"/>
      <c r="K921" s="64"/>
      <c r="L921" s="64"/>
    </row>
    <row r="922" spans="9:12" x14ac:dyDescent="0.25">
      <c r="I922" s="64"/>
      <c r="J922" s="64"/>
      <c r="K922" s="64"/>
      <c r="L922" s="64"/>
    </row>
    <row r="923" spans="9:12" x14ac:dyDescent="0.25">
      <c r="I923" s="64"/>
      <c r="J923" s="64"/>
      <c r="K923" s="64"/>
      <c r="L923" s="64"/>
    </row>
    <row r="924" spans="9:12" x14ac:dyDescent="0.25">
      <c r="I924" s="64"/>
      <c r="J924" s="64"/>
      <c r="K924" s="64"/>
      <c r="L924" s="64"/>
    </row>
    <row r="925" spans="9:12" x14ac:dyDescent="0.25">
      <c r="I925" s="64"/>
      <c r="J925" s="64"/>
      <c r="K925" s="64"/>
      <c r="L925" s="64"/>
    </row>
    <row r="926" spans="9:12" x14ac:dyDescent="0.25">
      <c r="I926" s="64"/>
      <c r="J926" s="64"/>
      <c r="K926" s="64"/>
      <c r="L926" s="64"/>
    </row>
    <row r="927" spans="9:12" x14ac:dyDescent="0.25">
      <c r="I927" s="64"/>
      <c r="J927" s="64"/>
      <c r="K927" s="64"/>
      <c r="L927" s="64"/>
    </row>
    <row r="928" spans="9:12" x14ac:dyDescent="0.25">
      <c r="I928" s="64"/>
      <c r="J928" s="64"/>
      <c r="K928" s="64"/>
      <c r="L928" s="64"/>
    </row>
    <row r="929" spans="9:12" x14ac:dyDescent="0.25">
      <c r="I929" s="64"/>
      <c r="J929" s="64"/>
      <c r="K929" s="64"/>
      <c r="L929" s="64"/>
    </row>
    <row r="930" spans="9:12" x14ac:dyDescent="0.25">
      <c r="I930" s="64"/>
      <c r="J930" s="64"/>
      <c r="K930" s="64"/>
      <c r="L930" s="64"/>
    </row>
    <row r="931" spans="9:12" x14ac:dyDescent="0.25">
      <c r="I931" s="64"/>
      <c r="J931" s="64"/>
      <c r="K931" s="64"/>
      <c r="L931" s="64"/>
    </row>
    <row r="932" spans="9:12" x14ac:dyDescent="0.25">
      <c r="I932" s="64"/>
      <c r="J932" s="64"/>
      <c r="K932" s="64"/>
      <c r="L932" s="64"/>
    </row>
    <row r="933" spans="9:12" x14ac:dyDescent="0.25">
      <c r="I933" s="64"/>
      <c r="J933" s="64"/>
      <c r="K933" s="64"/>
      <c r="L933" s="64"/>
    </row>
    <row r="934" spans="9:12" x14ac:dyDescent="0.25">
      <c r="I934" s="64"/>
      <c r="J934" s="64"/>
      <c r="K934" s="64"/>
      <c r="L934" s="64"/>
    </row>
    <row r="935" spans="9:12" x14ac:dyDescent="0.25">
      <c r="I935" s="64"/>
      <c r="J935" s="64"/>
      <c r="K935" s="64"/>
      <c r="L935" s="64"/>
    </row>
    <row r="936" spans="9:12" x14ac:dyDescent="0.25">
      <c r="I936" s="64"/>
      <c r="J936" s="64"/>
      <c r="K936" s="64"/>
      <c r="L936" s="64"/>
    </row>
    <row r="937" spans="9:12" x14ac:dyDescent="0.25">
      <c r="I937" s="64"/>
      <c r="J937" s="64"/>
      <c r="K937" s="64"/>
      <c r="L937" s="64"/>
    </row>
    <row r="938" spans="9:12" x14ac:dyDescent="0.25">
      <c r="I938" s="64"/>
      <c r="J938" s="64"/>
      <c r="K938" s="64"/>
      <c r="L938" s="64"/>
    </row>
    <row r="939" spans="9:12" x14ac:dyDescent="0.25">
      <c r="I939" s="64"/>
      <c r="J939" s="64"/>
      <c r="K939" s="64"/>
      <c r="L939" s="64"/>
    </row>
    <row r="940" spans="9:12" x14ac:dyDescent="0.25">
      <c r="I940" s="64"/>
      <c r="J940" s="64"/>
      <c r="K940" s="64"/>
      <c r="L940" s="64"/>
    </row>
    <row r="941" spans="9:12" x14ac:dyDescent="0.25">
      <c r="I941" s="64"/>
      <c r="J941" s="64"/>
      <c r="K941" s="64"/>
      <c r="L941" s="64"/>
    </row>
    <row r="942" spans="9:12" x14ac:dyDescent="0.25">
      <c r="I942" s="64"/>
      <c r="J942" s="64"/>
      <c r="K942" s="64"/>
      <c r="L942" s="64"/>
    </row>
    <row r="943" spans="9:12" x14ac:dyDescent="0.25">
      <c r="I943" s="64"/>
      <c r="J943" s="64"/>
      <c r="K943" s="64"/>
      <c r="L943" s="64"/>
    </row>
    <row r="944" spans="9:12" x14ac:dyDescent="0.25">
      <c r="I944" s="64"/>
      <c r="J944" s="64"/>
      <c r="K944" s="64"/>
      <c r="L944" s="64"/>
    </row>
    <row r="945" spans="9:12" x14ac:dyDescent="0.25">
      <c r="I945" s="64"/>
      <c r="J945" s="64"/>
      <c r="K945" s="64"/>
      <c r="L945" s="64"/>
    </row>
    <row r="946" spans="9:12" x14ac:dyDescent="0.25">
      <c r="I946" s="64"/>
      <c r="J946" s="64"/>
      <c r="K946" s="64"/>
      <c r="L946" s="64"/>
    </row>
    <row r="947" spans="9:12" x14ac:dyDescent="0.25">
      <c r="I947" s="64"/>
      <c r="J947" s="64"/>
      <c r="K947" s="64"/>
      <c r="L947" s="64"/>
    </row>
    <row r="948" spans="9:12" x14ac:dyDescent="0.25">
      <c r="I948" s="64"/>
      <c r="J948" s="64"/>
      <c r="K948" s="64"/>
      <c r="L948" s="64"/>
    </row>
    <row r="949" spans="9:12" x14ac:dyDescent="0.25">
      <c r="I949" s="64"/>
      <c r="J949" s="64"/>
      <c r="K949" s="64"/>
      <c r="L949" s="64"/>
    </row>
    <row r="950" spans="9:12" x14ac:dyDescent="0.25">
      <c r="I950" s="64"/>
      <c r="J950" s="64"/>
      <c r="K950" s="64"/>
      <c r="L950" s="64"/>
    </row>
    <row r="951" spans="9:12" x14ac:dyDescent="0.25">
      <c r="I951" s="64"/>
      <c r="J951" s="64"/>
      <c r="K951" s="64"/>
      <c r="L951" s="64"/>
    </row>
    <row r="952" spans="9:12" x14ac:dyDescent="0.25">
      <c r="I952" s="64"/>
      <c r="J952" s="64"/>
      <c r="K952" s="64"/>
      <c r="L952" s="64"/>
    </row>
    <row r="953" spans="9:12" x14ac:dyDescent="0.25">
      <c r="I953" s="64"/>
      <c r="J953" s="64"/>
      <c r="K953" s="64"/>
      <c r="L953" s="64"/>
    </row>
    <row r="954" spans="9:12" x14ac:dyDescent="0.25">
      <c r="I954" s="64"/>
      <c r="J954" s="64"/>
      <c r="K954" s="64"/>
      <c r="L954" s="64"/>
    </row>
    <row r="955" spans="9:12" x14ac:dyDescent="0.25">
      <c r="I955" s="64"/>
      <c r="J955" s="64"/>
      <c r="K955" s="64"/>
      <c r="L955" s="64"/>
    </row>
    <row r="956" spans="9:12" x14ac:dyDescent="0.25">
      <c r="I956" s="64"/>
      <c r="J956" s="64"/>
      <c r="K956" s="64"/>
      <c r="L956" s="64"/>
    </row>
    <row r="957" spans="9:12" x14ac:dyDescent="0.25">
      <c r="I957" s="64"/>
      <c r="J957" s="64"/>
      <c r="K957" s="64"/>
      <c r="L957" s="64"/>
    </row>
    <row r="958" spans="9:12" x14ac:dyDescent="0.25">
      <c r="I958" s="64"/>
      <c r="J958" s="64"/>
      <c r="K958" s="64"/>
      <c r="L958" s="64"/>
    </row>
    <row r="959" spans="9:12" x14ac:dyDescent="0.25">
      <c r="I959" s="64"/>
      <c r="J959" s="64"/>
      <c r="K959" s="64"/>
      <c r="L959" s="64"/>
    </row>
    <row r="960" spans="9:12" x14ac:dyDescent="0.25">
      <c r="I960" s="64"/>
      <c r="J960" s="64"/>
      <c r="K960" s="64"/>
      <c r="L960" s="64"/>
    </row>
    <row r="961" spans="9:12" x14ac:dyDescent="0.25">
      <c r="I961" s="64"/>
      <c r="J961" s="64"/>
      <c r="K961" s="64"/>
      <c r="L961" s="64"/>
    </row>
    <row r="962" spans="9:12" x14ac:dyDescent="0.25">
      <c r="I962" s="64"/>
      <c r="J962" s="64"/>
      <c r="K962" s="64"/>
      <c r="L962" s="64"/>
    </row>
    <row r="963" spans="9:12" x14ac:dyDescent="0.25">
      <c r="I963" s="64"/>
      <c r="J963" s="64"/>
      <c r="K963" s="64"/>
      <c r="L963" s="64"/>
    </row>
    <row r="964" spans="9:12" x14ac:dyDescent="0.25">
      <c r="I964" s="64"/>
      <c r="J964" s="64"/>
      <c r="K964" s="64"/>
      <c r="L964" s="64"/>
    </row>
    <row r="965" spans="9:12" x14ac:dyDescent="0.25">
      <c r="I965" s="64"/>
      <c r="J965" s="64"/>
      <c r="K965" s="64"/>
      <c r="L965" s="64"/>
    </row>
    <row r="966" spans="9:12" x14ac:dyDescent="0.25">
      <c r="I966" s="64"/>
      <c r="J966" s="64"/>
      <c r="K966" s="64"/>
      <c r="L966" s="64"/>
    </row>
    <row r="967" spans="9:12" x14ac:dyDescent="0.25">
      <c r="I967" s="64"/>
      <c r="J967" s="64"/>
      <c r="K967" s="64"/>
      <c r="L967" s="64"/>
    </row>
    <row r="968" spans="9:12" x14ac:dyDescent="0.25">
      <c r="I968" s="64"/>
      <c r="J968" s="64"/>
      <c r="K968" s="64"/>
      <c r="L968" s="64"/>
    </row>
    <row r="969" spans="9:12" x14ac:dyDescent="0.25">
      <c r="I969" s="64"/>
      <c r="J969" s="64"/>
      <c r="K969" s="64"/>
      <c r="L969" s="64"/>
    </row>
    <row r="970" spans="9:12" x14ac:dyDescent="0.25">
      <c r="I970" s="64"/>
      <c r="J970" s="64"/>
      <c r="K970" s="64"/>
      <c r="L970" s="64"/>
    </row>
    <row r="971" spans="9:12" x14ac:dyDescent="0.25">
      <c r="I971" s="64"/>
      <c r="J971" s="64"/>
      <c r="K971" s="64"/>
      <c r="L971" s="64"/>
    </row>
    <row r="972" spans="9:12" x14ac:dyDescent="0.25">
      <c r="I972" s="64"/>
      <c r="J972" s="64"/>
      <c r="K972" s="64"/>
      <c r="L972" s="64"/>
    </row>
    <row r="973" spans="9:12" x14ac:dyDescent="0.25">
      <c r="I973" s="64"/>
      <c r="J973" s="64"/>
      <c r="K973" s="64"/>
      <c r="L973" s="64"/>
    </row>
    <row r="974" spans="9:12" x14ac:dyDescent="0.25">
      <c r="I974" s="64"/>
      <c r="J974" s="64"/>
      <c r="K974" s="64"/>
      <c r="L974" s="64"/>
    </row>
    <row r="975" spans="9:12" x14ac:dyDescent="0.25">
      <c r="I975" s="64"/>
      <c r="J975" s="64"/>
      <c r="K975" s="64"/>
      <c r="L975" s="64"/>
    </row>
    <row r="976" spans="9:12" x14ac:dyDescent="0.25">
      <c r="I976" s="64"/>
      <c r="J976" s="64"/>
      <c r="K976" s="64"/>
      <c r="L976" s="64"/>
    </row>
    <row r="977" spans="9:12" x14ac:dyDescent="0.25">
      <c r="I977" s="64"/>
      <c r="J977" s="64"/>
      <c r="K977" s="64"/>
      <c r="L977" s="64"/>
    </row>
    <row r="978" spans="9:12" x14ac:dyDescent="0.25">
      <c r="I978" s="64"/>
      <c r="J978" s="64"/>
      <c r="K978" s="64"/>
      <c r="L978" s="64"/>
    </row>
    <row r="979" spans="9:12" x14ac:dyDescent="0.25">
      <c r="I979" s="64"/>
      <c r="J979" s="64"/>
      <c r="K979" s="64"/>
      <c r="L979" s="64"/>
    </row>
    <row r="980" spans="9:12" x14ac:dyDescent="0.25">
      <c r="I980" s="64"/>
      <c r="J980" s="64"/>
      <c r="K980" s="64"/>
      <c r="L980" s="64"/>
    </row>
    <row r="981" spans="9:12" x14ac:dyDescent="0.25">
      <c r="I981" s="64"/>
      <c r="J981" s="64"/>
      <c r="K981" s="64"/>
      <c r="L981" s="64"/>
    </row>
    <row r="982" spans="9:12" x14ac:dyDescent="0.25">
      <c r="I982" s="64"/>
      <c r="J982" s="64"/>
      <c r="K982" s="64"/>
      <c r="L982" s="64"/>
    </row>
    <row r="983" spans="9:12" x14ac:dyDescent="0.25">
      <c r="I983" s="64"/>
      <c r="J983" s="64"/>
      <c r="K983" s="64"/>
      <c r="L983" s="64"/>
    </row>
    <row r="984" spans="9:12" x14ac:dyDescent="0.25">
      <c r="I984" s="64"/>
      <c r="J984" s="64"/>
      <c r="K984" s="64"/>
      <c r="L984" s="64"/>
    </row>
    <row r="985" spans="9:12" x14ac:dyDescent="0.25">
      <c r="I985" s="64"/>
      <c r="J985" s="64"/>
      <c r="K985" s="64"/>
      <c r="L985" s="64"/>
    </row>
    <row r="986" spans="9:12" x14ac:dyDescent="0.25">
      <c r="I986" s="64"/>
      <c r="J986" s="64"/>
      <c r="K986" s="64"/>
      <c r="L986" s="64"/>
    </row>
    <row r="987" spans="9:12" x14ac:dyDescent="0.25">
      <c r="I987" s="64"/>
      <c r="J987" s="64"/>
      <c r="K987" s="64"/>
      <c r="L987" s="64"/>
    </row>
    <row r="988" spans="9:12" x14ac:dyDescent="0.25">
      <c r="I988" s="64"/>
      <c r="J988" s="64"/>
      <c r="K988" s="64"/>
      <c r="L988" s="64"/>
    </row>
    <row r="989" spans="9:12" x14ac:dyDescent="0.25">
      <c r="I989" s="64"/>
      <c r="J989" s="64"/>
      <c r="K989" s="64"/>
      <c r="L989" s="64"/>
    </row>
    <row r="990" spans="9:12" x14ac:dyDescent="0.25">
      <c r="I990" s="64"/>
      <c r="J990" s="64"/>
      <c r="K990" s="64"/>
      <c r="L990" s="64"/>
    </row>
    <row r="991" spans="9:12" x14ac:dyDescent="0.25">
      <c r="I991" s="64"/>
      <c r="J991" s="64"/>
      <c r="K991" s="64"/>
      <c r="L991" s="64"/>
    </row>
    <row r="992" spans="9:12" x14ac:dyDescent="0.25">
      <c r="I992" s="64"/>
      <c r="J992" s="64"/>
      <c r="K992" s="64"/>
      <c r="L992" s="64"/>
    </row>
    <row r="993" spans="9:12" x14ac:dyDescent="0.25">
      <c r="I993" s="64"/>
      <c r="J993" s="64"/>
      <c r="K993" s="64"/>
      <c r="L993" s="64"/>
    </row>
    <row r="994" spans="9:12" x14ac:dyDescent="0.25">
      <c r="I994" s="64"/>
      <c r="J994" s="64"/>
      <c r="K994" s="64"/>
      <c r="L994" s="64"/>
    </row>
    <row r="995" spans="9:12" x14ac:dyDescent="0.25">
      <c r="I995" s="64"/>
      <c r="J995" s="64"/>
      <c r="K995" s="64"/>
      <c r="L995" s="64"/>
    </row>
    <row r="996" spans="9:12" x14ac:dyDescent="0.25">
      <c r="I996" s="64"/>
      <c r="J996" s="64"/>
      <c r="K996" s="64"/>
      <c r="L996" s="64"/>
    </row>
    <row r="997" spans="9:12" x14ac:dyDescent="0.25">
      <c r="I997" s="64"/>
      <c r="J997" s="64"/>
      <c r="K997" s="64"/>
      <c r="L997" s="64"/>
    </row>
    <row r="998" spans="9:12" x14ac:dyDescent="0.25">
      <c r="I998" s="64"/>
      <c r="J998" s="64"/>
      <c r="K998" s="64"/>
      <c r="L998" s="64"/>
    </row>
    <row r="999" spans="9:12" x14ac:dyDescent="0.25">
      <c r="I999" s="64"/>
      <c r="J999" s="64"/>
      <c r="K999" s="64"/>
      <c r="L999" s="64"/>
    </row>
    <row r="1000" spans="9:12" x14ac:dyDescent="0.25">
      <c r="I1000" s="64"/>
      <c r="J1000" s="64"/>
      <c r="K1000" s="64"/>
      <c r="L1000" s="64"/>
    </row>
    <row r="1001" spans="9:12" x14ac:dyDescent="0.25">
      <c r="I1001" s="64"/>
      <c r="J1001" s="64"/>
      <c r="K1001" s="64"/>
      <c r="L1001" s="64"/>
    </row>
    <row r="1002" spans="9:12" x14ac:dyDescent="0.25">
      <c r="I1002" s="64"/>
      <c r="J1002" s="64"/>
      <c r="K1002" s="64"/>
      <c r="L1002" s="64"/>
    </row>
    <row r="1003" spans="9:12" x14ac:dyDescent="0.25">
      <c r="I1003" s="64"/>
      <c r="J1003" s="64"/>
      <c r="K1003" s="64"/>
      <c r="L1003" s="64"/>
    </row>
    <row r="1004" spans="9:12" x14ac:dyDescent="0.25">
      <c r="I1004" s="64"/>
      <c r="J1004" s="64"/>
      <c r="K1004" s="64"/>
      <c r="L1004" s="64"/>
    </row>
    <row r="1005" spans="9:12" x14ac:dyDescent="0.25">
      <c r="I1005" s="64"/>
      <c r="J1005" s="64"/>
      <c r="K1005" s="64"/>
      <c r="L1005" s="64"/>
    </row>
    <row r="1006" spans="9:12" x14ac:dyDescent="0.25">
      <c r="I1006" s="64"/>
      <c r="J1006" s="64"/>
      <c r="K1006" s="64"/>
      <c r="L1006" s="64"/>
    </row>
    <row r="1007" spans="9:12" x14ac:dyDescent="0.25">
      <c r="I1007" s="64"/>
      <c r="J1007" s="64"/>
      <c r="K1007" s="64"/>
      <c r="L1007" s="64"/>
    </row>
    <row r="1008" spans="9:12" x14ac:dyDescent="0.25">
      <c r="I1008" s="64"/>
      <c r="J1008" s="64"/>
      <c r="K1008" s="64"/>
      <c r="L1008" s="64"/>
    </row>
    <row r="1009" spans="9:12" x14ac:dyDescent="0.25">
      <c r="I1009" s="64"/>
      <c r="J1009" s="64"/>
      <c r="K1009" s="64"/>
      <c r="L1009" s="64"/>
    </row>
    <row r="1010" spans="9:12" x14ac:dyDescent="0.25">
      <c r="I1010" s="64"/>
      <c r="J1010" s="64"/>
      <c r="K1010" s="64"/>
      <c r="L1010" s="64"/>
    </row>
    <row r="1011" spans="9:12" x14ac:dyDescent="0.25">
      <c r="I1011" s="64"/>
      <c r="J1011" s="64"/>
      <c r="K1011" s="64"/>
      <c r="L1011" s="64"/>
    </row>
    <row r="1012" spans="9:12" x14ac:dyDescent="0.25">
      <c r="I1012" s="64"/>
      <c r="J1012" s="64"/>
      <c r="K1012" s="64"/>
      <c r="L1012" s="64"/>
    </row>
    <row r="1013" spans="9:12" x14ac:dyDescent="0.25">
      <c r="I1013" s="64"/>
      <c r="J1013" s="64"/>
      <c r="K1013" s="64"/>
      <c r="L1013" s="64"/>
    </row>
    <row r="1014" spans="9:12" x14ac:dyDescent="0.25">
      <c r="I1014" s="64"/>
      <c r="J1014" s="64"/>
      <c r="K1014" s="64"/>
      <c r="L1014" s="64"/>
    </row>
    <row r="1015" spans="9:12" x14ac:dyDescent="0.25">
      <c r="I1015" s="64"/>
      <c r="J1015" s="64"/>
      <c r="K1015" s="64"/>
      <c r="L1015" s="64"/>
    </row>
    <row r="1016" spans="9:12" x14ac:dyDescent="0.25">
      <c r="I1016" s="64"/>
      <c r="J1016" s="64"/>
      <c r="K1016" s="64"/>
      <c r="L1016" s="64"/>
    </row>
    <row r="1017" spans="9:12" x14ac:dyDescent="0.25">
      <c r="I1017" s="64"/>
      <c r="J1017" s="64"/>
      <c r="K1017" s="64"/>
      <c r="L1017" s="64"/>
    </row>
    <row r="1018" spans="9:12" x14ac:dyDescent="0.25">
      <c r="I1018" s="64"/>
      <c r="J1018" s="64"/>
      <c r="K1018" s="64"/>
      <c r="L1018" s="64"/>
    </row>
    <row r="1019" spans="9:12" x14ac:dyDescent="0.25">
      <c r="I1019" s="64"/>
      <c r="J1019" s="64"/>
      <c r="K1019" s="64"/>
      <c r="L1019" s="64"/>
    </row>
    <row r="1020" spans="9:12" x14ac:dyDescent="0.25">
      <c r="I1020" s="64"/>
      <c r="J1020" s="64"/>
      <c r="K1020" s="64"/>
      <c r="L1020" s="64"/>
    </row>
    <row r="1021" spans="9:12" x14ac:dyDescent="0.25">
      <c r="I1021" s="64"/>
      <c r="J1021" s="64"/>
      <c r="K1021" s="64"/>
      <c r="L1021" s="64"/>
    </row>
    <row r="1022" spans="9:12" x14ac:dyDescent="0.25">
      <c r="I1022" s="64"/>
      <c r="J1022" s="64"/>
      <c r="K1022" s="64"/>
      <c r="L1022" s="64"/>
    </row>
    <row r="1023" spans="9:12" x14ac:dyDescent="0.25">
      <c r="I1023" s="64"/>
      <c r="J1023" s="64"/>
      <c r="K1023" s="64"/>
      <c r="L1023" s="64"/>
    </row>
    <row r="1024" spans="9:12" x14ac:dyDescent="0.25">
      <c r="I1024" s="64"/>
      <c r="J1024" s="64"/>
      <c r="K1024" s="64"/>
      <c r="L1024" s="64"/>
    </row>
    <row r="1025" spans="9:12" x14ac:dyDescent="0.25">
      <c r="I1025" s="64"/>
      <c r="J1025" s="64"/>
      <c r="K1025" s="64"/>
      <c r="L1025" s="64"/>
    </row>
    <row r="1026" spans="9:12" x14ac:dyDescent="0.25">
      <c r="I1026" s="64"/>
      <c r="J1026" s="64"/>
      <c r="K1026" s="64"/>
      <c r="L1026" s="64"/>
    </row>
    <row r="1027" spans="9:12" x14ac:dyDescent="0.25">
      <c r="I1027" s="64"/>
      <c r="J1027" s="64"/>
      <c r="K1027" s="64"/>
      <c r="L1027" s="64"/>
    </row>
    <row r="1028" spans="9:12" x14ac:dyDescent="0.25">
      <c r="I1028" s="64"/>
      <c r="J1028" s="64"/>
      <c r="K1028" s="64"/>
      <c r="L1028" s="64"/>
    </row>
    <row r="1029" spans="9:12" x14ac:dyDescent="0.25">
      <c r="I1029" s="64"/>
      <c r="J1029" s="64"/>
      <c r="K1029" s="64"/>
      <c r="L1029" s="64"/>
    </row>
    <row r="1030" spans="9:12" x14ac:dyDescent="0.25">
      <c r="I1030" s="64"/>
      <c r="J1030" s="64"/>
      <c r="K1030" s="64"/>
      <c r="L1030" s="64"/>
    </row>
    <row r="1031" spans="9:12" x14ac:dyDescent="0.25">
      <c r="I1031" s="64"/>
      <c r="J1031" s="64"/>
      <c r="K1031" s="64"/>
      <c r="L1031" s="64"/>
    </row>
    <row r="1032" spans="9:12" x14ac:dyDescent="0.25">
      <c r="I1032" s="64"/>
      <c r="J1032" s="64"/>
      <c r="K1032" s="64"/>
      <c r="L1032" s="64"/>
    </row>
    <row r="1033" spans="9:12" x14ac:dyDescent="0.25">
      <c r="I1033" s="64"/>
      <c r="J1033" s="64"/>
      <c r="K1033" s="64"/>
      <c r="L1033" s="64"/>
    </row>
    <row r="1034" spans="9:12" x14ac:dyDescent="0.25">
      <c r="I1034" s="64"/>
      <c r="J1034" s="64"/>
      <c r="K1034" s="64"/>
      <c r="L1034" s="64"/>
    </row>
    <row r="1035" spans="9:12" x14ac:dyDescent="0.25">
      <c r="I1035" s="64"/>
      <c r="J1035" s="64"/>
      <c r="K1035" s="64"/>
      <c r="L1035" s="64"/>
    </row>
    <row r="1036" spans="9:12" x14ac:dyDescent="0.25">
      <c r="I1036" s="64"/>
      <c r="J1036" s="64"/>
      <c r="K1036" s="64"/>
      <c r="L1036" s="64"/>
    </row>
    <row r="1037" spans="9:12" x14ac:dyDescent="0.25">
      <c r="I1037" s="64"/>
      <c r="J1037" s="64"/>
      <c r="K1037" s="64"/>
      <c r="L1037" s="64"/>
    </row>
    <row r="1038" spans="9:12" x14ac:dyDescent="0.25">
      <c r="I1038" s="64"/>
      <c r="J1038" s="64"/>
      <c r="K1038" s="64"/>
      <c r="L1038" s="64"/>
    </row>
    <row r="1039" spans="9:12" x14ac:dyDescent="0.25">
      <c r="I1039" s="64"/>
      <c r="J1039" s="64"/>
      <c r="K1039" s="64"/>
      <c r="L1039" s="64"/>
    </row>
    <row r="1040" spans="9:12" x14ac:dyDescent="0.25">
      <c r="I1040" s="64"/>
      <c r="J1040" s="64"/>
      <c r="K1040" s="64"/>
      <c r="L1040" s="64"/>
    </row>
    <row r="1041" spans="9:12" x14ac:dyDescent="0.25">
      <c r="I1041" s="64"/>
      <c r="J1041" s="64"/>
      <c r="K1041" s="64"/>
      <c r="L1041" s="64"/>
    </row>
    <row r="1042" spans="9:12" x14ac:dyDescent="0.25">
      <c r="I1042" s="64"/>
      <c r="J1042" s="64"/>
      <c r="K1042" s="64"/>
      <c r="L1042" s="64"/>
    </row>
    <row r="1043" spans="9:12" x14ac:dyDescent="0.25">
      <c r="I1043" s="64"/>
      <c r="J1043" s="64"/>
      <c r="K1043" s="64"/>
      <c r="L1043" s="64"/>
    </row>
    <row r="1044" spans="9:12" x14ac:dyDescent="0.25">
      <c r="I1044" s="64"/>
      <c r="J1044" s="64"/>
      <c r="K1044" s="64"/>
      <c r="L1044" s="64"/>
    </row>
    <row r="1045" spans="9:12" x14ac:dyDescent="0.25">
      <c r="I1045" s="64"/>
      <c r="J1045" s="64"/>
      <c r="K1045" s="64"/>
      <c r="L1045" s="64"/>
    </row>
    <row r="1046" spans="9:12" x14ac:dyDescent="0.25">
      <c r="I1046" s="64"/>
      <c r="J1046" s="64"/>
      <c r="K1046" s="64"/>
      <c r="L1046" s="64"/>
    </row>
    <row r="1047" spans="9:12" x14ac:dyDescent="0.25">
      <c r="I1047" s="64"/>
      <c r="J1047" s="64"/>
      <c r="K1047" s="64"/>
      <c r="L1047" s="64"/>
    </row>
    <row r="1048" spans="9:12" x14ac:dyDescent="0.25">
      <c r="I1048" s="64"/>
      <c r="J1048" s="64"/>
      <c r="K1048" s="64"/>
      <c r="L1048" s="64"/>
    </row>
    <row r="1049" spans="9:12" x14ac:dyDescent="0.25">
      <c r="I1049" s="64"/>
      <c r="J1049" s="64"/>
      <c r="K1049" s="64"/>
      <c r="L1049" s="64"/>
    </row>
    <row r="1050" spans="9:12" x14ac:dyDescent="0.25">
      <c r="I1050" s="64"/>
      <c r="J1050" s="64"/>
      <c r="K1050" s="64"/>
      <c r="L1050" s="64"/>
    </row>
    <row r="1051" spans="9:12" x14ac:dyDescent="0.25">
      <c r="I1051" s="64"/>
      <c r="J1051" s="64"/>
      <c r="K1051" s="64"/>
      <c r="L1051" s="64"/>
    </row>
    <row r="1052" spans="9:12" x14ac:dyDescent="0.25">
      <c r="I1052" s="64"/>
      <c r="J1052" s="64"/>
      <c r="K1052" s="64"/>
      <c r="L1052" s="64"/>
    </row>
    <row r="1053" spans="9:12" x14ac:dyDescent="0.25">
      <c r="I1053" s="64"/>
      <c r="J1053" s="64"/>
      <c r="K1053" s="64"/>
      <c r="L1053" s="64"/>
    </row>
    <row r="1054" spans="9:12" x14ac:dyDescent="0.25">
      <c r="I1054" s="64"/>
      <c r="J1054" s="64"/>
      <c r="K1054" s="64"/>
      <c r="L1054" s="64"/>
    </row>
    <row r="1055" spans="9:12" x14ac:dyDescent="0.25">
      <c r="I1055" s="64"/>
      <c r="J1055" s="64"/>
      <c r="K1055" s="64"/>
      <c r="L1055" s="64"/>
    </row>
    <row r="1056" spans="9:12" x14ac:dyDescent="0.25">
      <c r="I1056" s="64"/>
      <c r="J1056" s="64"/>
      <c r="K1056" s="64"/>
      <c r="L1056" s="64"/>
    </row>
    <row r="1057" spans="9:12" x14ac:dyDescent="0.25">
      <c r="I1057" s="64"/>
      <c r="J1057" s="64"/>
      <c r="K1057" s="64"/>
      <c r="L1057" s="64"/>
    </row>
    <row r="1058" spans="9:12" x14ac:dyDescent="0.25">
      <c r="I1058" s="64"/>
      <c r="J1058" s="64"/>
      <c r="K1058" s="64"/>
      <c r="L1058" s="64"/>
    </row>
    <row r="1059" spans="9:12" x14ac:dyDescent="0.25">
      <c r="I1059" s="64"/>
      <c r="J1059" s="64"/>
      <c r="K1059" s="64"/>
      <c r="L1059" s="64"/>
    </row>
    <row r="1060" spans="9:12" x14ac:dyDescent="0.25">
      <c r="I1060" s="64"/>
      <c r="J1060" s="64"/>
      <c r="K1060" s="64"/>
      <c r="L1060" s="64"/>
    </row>
    <row r="1061" spans="9:12" x14ac:dyDescent="0.25">
      <c r="I1061" s="64"/>
      <c r="J1061" s="64"/>
      <c r="K1061" s="64"/>
      <c r="L1061" s="64"/>
    </row>
    <row r="1062" spans="9:12" x14ac:dyDescent="0.25">
      <c r="I1062" s="64"/>
      <c r="J1062" s="64"/>
      <c r="K1062" s="64"/>
      <c r="L1062" s="64"/>
    </row>
    <row r="1063" spans="9:12" x14ac:dyDescent="0.25">
      <c r="I1063" s="64"/>
      <c r="J1063" s="64"/>
      <c r="K1063" s="64"/>
      <c r="L1063" s="64"/>
    </row>
    <row r="1064" spans="9:12" x14ac:dyDescent="0.25">
      <c r="I1064" s="64"/>
      <c r="J1064" s="64"/>
      <c r="K1064" s="64"/>
      <c r="L1064" s="64"/>
    </row>
    <row r="1065" spans="9:12" x14ac:dyDescent="0.25">
      <c r="I1065" s="64"/>
      <c r="J1065" s="64"/>
      <c r="K1065" s="64"/>
      <c r="L1065" s="64"/>
    </row>
    <row r="1066" spans="9:12" x14ac:dyDescent="0.25">
      <c r="I1066" s="64"/>
      <c r="J1066" s="64"/>
      <c r="K1066" s="64"/>
      <c r="L1066" s="64"/>
    </row>
    <row r="1067" spans="9:12" x14ac:dyDescent="0.25">
      <c r="I1067" s="64"/>
      <c r="J1067" s="64"/>
      <c r="K1067" s="64"/>
      <c r="L1067" s="64"/>
    </row>
    <row r="1068" spans="9:12" x14ac:dyDescent="0.25">
      <c r="I1068" s="64"/>
      <c r="J1068" s="64"/>
      <c r="K1068" s="64"/>
      <c r="L1068" s="64"/>
    </row>
    <row r="1069" spans="9:12" x14ac:dyDescent="0.25">
      <c r="I1069" s="64"/>
      <c r="J1069" s="64"/>
      <c r="K1069" s="64"/>
      <c r="L1069" s="64"/>
    </row>
    <row r="1070" spans="9:12" x14ac:dyDescent="0.25">
      <c r="I1070" s="64"/>
      <c r="J1070" s="64"/>
      <c r="K1070" s="64"/>
      <c r="L1070" s="64"/>
    </row>
    <row r="1071" spans="9:12" x14ac:dyDescent="0.25">
      <c r="I1071" s="64"/>
      <c r="J1071" s="64"/>
      <c r="K1071" s="64"/>
      <c r="L1071" s="64"/>
    </row>
    <row r="1072" spans="9:12" x14ac:dyDescent="0.25">
      <c r="I1072" s="64"/>
      <c r="J1072" s="64"/>
      <c r="K1072" s="64"/>
      <c r="L1072" s="64"/>
    </row>
    <row r="1073" spans="9:12" x14ac:dyDescent="0.25">
      <c r="I1073" s="64"/>
      <c r="J1073" s="64"/>
      <c r="K1073" s="64"/>
      <c r="L1073" s="64"/>
    </row>
    <row r="1074" spans="9:12" x14ac:dyDescent="0.25">
      <c r="I1074" s="64"/>
      <c r="J1074" s="64"/>
      <c r="K1074" s="64"/>
      <c r="L1074" s="64"/>
    </row>
    <row r="1075" spans="9:12" x14ac:dyDescent="0.25">
      <c r="I1075" s="64"/>
      <c r="J1075" s="64"/>
      <c r="K1075" s="64"/>
      <c r="L1075" s="64"/>
    </row>
    <row r="1076" spans="9:12" x14ac:dyDescent="0.25">
      <c r="I1076" s="64"/>
      <c r="J1076" s="64"/>
      <c r="K1076" s="64"/>
      <c r="L1076" s="64"/>
    </row>
    <row r="1077" spans="9:12" x14ac:dyDescent="0.25">
      <c r="I1077" s="64"/>
      <c r="J1077" s="64"/>
      <c r="K1077" s="64"/>
      <c r="L1077" s="64"/>
    </row>
    <row r="1078" spans="9:12" x14ac:dyDescent="0.25">
      <c r="I1078" s="64"/>
      <c r="J1078" s="64"/>
      <c r="K1078" s="64"/>
      <c r="L1078" s="64"/>
    </row>
    <row r="1079" spans="9:12" x14ac:dyDescent="0.25">
      <c r="I1079" s="64"/>
      <c r="J1079" s="64"/>
      <c r="K1079" s="64"/>
      <c r="L1079" s="64"/>
    </row>
    <row r="1080" spans="9:12" x14ac:dyDescent="0.25">
      <c r="I1080" s="64"/>
      <c r="J1080" s="64"/>
      <c r="K1080" s="64"/>
      <c r="L1080" s="64"/>
    </row>
    <row r="1081" spans="9:12" x14ac:dyDescent="0.25">
      <c r="I1081" s="64"/>
      <c r="J1081" s="64"/>
      <c r="K1081" s="64"/>
      <c r="L1081" s="64"/>
    </row>
    <row r="1082" spans="9:12" x14ac:dyDescent="0.25">
      <c r="I1082" s="64"/>
      <c r="J1082" s="64"/>
      <c r="K1082" s="64"/>
      <c r="L1082" s="64"/>
    </row>
    <row r="1083" spans="9:12" x14ac:dyDescent="0.25">
      <c r="I1083" s="64"/>
      <c r="J1083" s="64"/>
      <c r="K1083" s="64"/>
      <c r="L1083" s="64"/>
    </row>
    <row r="1084" spans="9:12" x14ac:dyDescent="0.25">
      <c r="I1084" s="64"/>
      <c r="J1084" s="64"/>
      <c r="K1084" s="64"/>
      <c r="L1084" s="64"/>
    </row>
    <row r="1085" spans="9:12" x14ac:dyDescent="0.25">
      <c r="I1085" s="64"/>
      <c r="J1085" s="64"/>
      <c r="K1085" s="64"/>
      <c r="L1085" s="64"/>
    </row>
    <row r="1086" spans="9:12" x14ac:dyDescent="0.25">
      <c r="I1086" s="64"/>
      <c r="J1086" s="64"/>
      <c r="K1086" s="64"/>
      <c r="L1086" s="64"/>
    </row>
    <row r="1087" spans="9:12" x14ac:dyDescent="0.25">
      <c r="I1087" s="64"/>
      <c r="J1087" s="64"/>
      <c r="K1087" s="64"/>
      <c r="L1087" s="64"/>
    </row>
    <row r="1088" spans="9:12" x14ac:dyDescent="0.25">
      <c r="I1088" s="64"/>
      <c r="J1088" s="64"/>
      <c r="K1088" s="64"/>
      <c r="L1088" s="64"/>
    </row>
    <row r="1089" spans="9:12" x14ac:dyDescent="0.25">
      <c r="I1089" s="64"/>
      <c r="J1089" s="64"/>
      <c r="K1089" s="64"/>
      <c r="L1089" s="64"/>
    </row>
    <row r="1090" spans="9:12" x14ac:dyDescent="0.25">
      <c r="I1090" s="64"/>
      <c r="J1090" s="64"/>
      <c r="K1090" s="64"/>
      <c r="L1090" s="64"/>
    </row>
    <row r="1091" spans="9:12" x14ac:dyDescent="0.25">
      <c r="I1091" s="64"/>
      <c r="J1091" s="64"/>
      <c r="K1091" s="64"/>
      <c r="L1091" s="64"/>
    </row>
    <row r="1092" spans="9:12" x14ac:dyDescent="0.25">
      <c r="I1092" s="64"/>
      <c r="J1092" s="64"/>
      <c r="K1092" s="64"/>
      <c r="L1092" s="64"/>
    </row>
    <row r="1093" spans="9:12" x14ac:dyDescent="0.25">
      <c r="I1093" s="64"/>
      <c r="J1093" s="64"/>
      <c r="K1093" s="64"/>
      <c r="L1093" s="64"/>
    </row>
    <row r="1094" spans="9:12" x14ac:dyDescent="0.25">
      <c r="I1094" s="64"/>
      <c r="J1094" s="64"/>
      <c r="K1094" s="64"/>
      <c r="L1094" s="64"/>
    </row>
    <row r="1095" spans="9:12" x14ac:dyDescent="0.25">
      <c r="I1095" s="64"/>
      <c r="J1095" s="64"/>
      <c r="K1095" s="64"/>
      <c r="L1095" s="64"/>
    </row>
    <row r="1096" spans="9:12" x14ac:dyDescent="0.25">
      <c r="I1096" s="64"/>
      <c r="J1096" s="64"/>
      <c r="K1096" s="64"/>
      <c r="L1096" s="64"/>
    </row>
    <row r="1097" spans="9:12" x14ac:dyDescent="0.25">
      <c r="I1097" s="64"/>
      <c r="J1097" s="64"/>
      <c r="K1097" s="64"/>
      <c r="L1097" s="64"/>
    </row>
    <row r="1098" spans="9:12" x14ac:dyDescent="0.25">
      <c r="I1098" s="64"/>
      <c r="J1098" s="64"/>
      <c r="K1098" s="64"/>
      <c r="L1098" s="64"/>
    </row>
    <row r="1099" spans="9:12" x14ac:dyDescent="0.25">
      <c r="I1099" s="64"/>
      <c r="J1099" s="64"/>
      <c r="K1099" s="64"/>
      <c r="L1099" s="64"/>
    </row>
    <row r="1100" spans="9:12" x14ac:dyDescent="0.25">
      <c r="I1100" s="64"/>
      <c r="J1100" s="64"/>
      <c r="K1100" s="64"/>
      <c r="L1100" s="64"/>
    </row>
    <row r="1101" spans="9:12" x14ac:dyDescent="0.25">
      <c r="I1101" s="64"/>
      <c r="J1101" s="64"/>
      <c r="K1101" s="64"/>
      <c r="L1101" s="64"/>
    </row>
    <row r="1102" spans="9:12" x14ac:dyDescent="0.25">
      <c r="I1102" s="64"/>
      <c r="J1102" s="64"/>
      <c r="K1102" s="64"/>
      <c r="L1102" s="64"/>
    </row>
    <row r="1103" spans="9:12" x14ac:dyDescent="0.25">
      <c r="I1103" s="64"/>
      <c r="J1103" s="64"/>
      <c r="K1103" s="64"/>
      <c r="L1103" s="64"/>
    </row>
    <row r="1104" spans="9:12" x14ac:dyDescent="0.25">
      <c r="I1104" s="64"/>
      <c r="J1104" s="64"/>
      <c r="K1104" s="64"/>
      <c r="L1104" s="64"/>
    </row>
    <row r="1105" spans="9:12" x14ac:dyDescent="0.25">
      <c r="I1105" s="64"/>
      <c r="J1105" s="64"/>
      <c r="K1105" s="64"/>
      <c r="L1105" s="64"/>
    </row>
    <row r="1106" spans="9:12" x14ac:dyDescent="0.25">
      <c r="I1106" s="64"/>
      <c r="J1106" s="64"/>
      <c r="K1106" s="64"/>
      <c r="L1106" s="64"/>
    </row>
    <row r="1107" spans="9:12" x14ac:dyDescent="0.25">
      <c r="I1107" s="64"/>
      <c r="J1107" s="64"/>
      <c r="K1107" s="64"/>
      <c r="L1107" s="64"/>
    </row>
    <row r="1108" spans="9:12" x14ac:dyDescent="0.25">
      <c r="I1108" s="64"/>
      <c r="J1108" s="64"/>
      <c r="K1108" s="64"/>
      <c r="L1108" s="64"/>
    </row>
    <row r="1109" spans="9:12" x14ac:dyDescent="0.25">
      <c r="I1109" s="64"/>
      <c r="J1109" s="64"/>
      <c r="K1109" s="64"/>
      <c r="L1109" s="64"/>
    </row>
    <row r="1110" spans="9:12" x14ac:dyDescent="0.25">
      <c r="I1110" s="64"/>
      <c r="J1110" s="64"/>
      <c r="K1110" s="64"/>
      <c r="L1110" s="64"/>
    </row>
    <row r="1111" spans="9:12" x14ac:dyDescent="0.25">
      <c r="I1111" s="64"/>
      <c r="J1111" s="64"/>
      <c r="K1111" s="64"/>
      <c r="L1111" s="64"/>
    </row>
    <row r="1112" spans="9:12" x14ac:dyDescent="0.25">
      <c r="I1112" s="64"/>
      <c r="J1112" s="64"/>
      <c r="K1112" s="64"/>
      <c r="L1112" s="64"/>
    </row>
    <row r="1113" spans="9:12" x14ac:dyDescent="0.25">
      <c r="I1113" s="64"/>
      <c r="J1113" s="64"/>
      <c r="K1113" s="64"/>
      <c r="L1113" s="64"/>
    </row>
    <row r="1114" spans="9:12" x14ac:dyDescent="0.25">
      <c r="I1114" s="64"/>
      <c r="J1114" s="64"/>
      <c r="K1114" s="64"/>
      <c r="L1114" s="64"/>
    </row>
    <row r="1115" spans="9:12" x14ac:dyDescent="0.25">
      <c r="I1115" s="64"/>
      <c r="J1115" s="64"/>
      <c r="K1115" s="64"/>
      <c r="L1115" s="64"/>
    </row>
    <row r="1116" spans="9:12" x14ac:dyDescent="0.25">
      <c r="I1116" s="64"/>
      <c r="J1116" s="64"/>
      <c r="K1116" s="64"/>
      <c r="L1116" s="64"/>
    </row>
    <row r="1117" spans="9:12" x14ac:dyDescent="0.25">
      <c r="I1117" s="64"/>
      <c r="J1117" s="64"/>
      <c r="K1117" s="64"/>
      <c r="L1117" s="64"/>
    </row>
    <row r="1118" spans="9:12" x14ac:dyDescent="0.25">
      <c r="I1118" s="64"/>
      <c r="J1118" s="64"/>
      <c r="K1118" s="64"/>
      <c r="L1118" s="64"/>
    </row>
    <row r="1119" spans="9:12" x14ac:dyDescent="0.25">
      <c r="I1119" s="64"/>
      <c r="J1119" s="64"/>
      <c r="K1119" s="64"/>
      <c r="L1119" s="64"/>
    </row>
    <row r="1120" spans="9:12" x14ac:dyDescent="0.25">
      <c r="I1120" s="64"/>
      <c r="J1120" s="64"/>
      <c r="K1120" s="64"/>
      <c r="L1120" s="64"/>
    </row>
    <row r="1121" spans="9:12" x14ac:dyDescent="0.25">
      <c r="I1121" s="64"/>
      <c r="J1121" s="64"/>
      <c r="K1121" s="64"/>
      <c r="L1121" s="64"/>
    </row>
    <row r="1122" spans="9:12" x14ac:dyDescent="0.25">
      <c r="I1122" s="64"/>
      <c r="J1122" s="64"/>
      <c r="K1122" s="64"/>
      <c r="L1122" s="64"/>
    </row>
    <row r="1123" spans="9:12" x14ac:dyDescent="0.25">
      <c r="I1123" s="64"/>
      <c r="J1123" s="64"/>
      <c r="K1123" s="64"/>
      <c r="L1123" s="64"/>
    </row>
    <row r="1124" spans="9:12" x14ac:dyDescent="0.25">
      <c r="I1124" s="64"/>
      <c r="J1124" s="64"/>
      <c r="K1124" s="64"/>
      <c r="L1124" s="64"/>
    </row>
    <row r="1125" spans="9:12" x14ac:dyDescent="0.25">
      <c r="I1125" s="64"/>
      <c r="J1125" s="64"/>
      <c r="K1125" s="64"/>
      <c r="L1125" s="64"/>
    </row>
    <row r="1126" spans="9:12" x14ac:dyDescent="0.25">
      <c r="I1126" s="64"/>
      <c r="J1126" s="64"/>
      <c r="K1126" s="64"/>
      <c r="L1126" s="64"/>
    </row>
    <row r="1127" spans="9:12" x14ac:dyDescent="0.25">
      <c r="I1127" s="64"/>
      <c r="J1127" s="64"/>
      <c r="K1127" s="64"/>
      <c r="L1127" s="64"/>
    </row>
    <row r="1128" spans="9:12" x14ac:dyDescent="0.25">
      <c r="I1128" s="64"/>
      <c r="J1128" s="64"/>
      <c r="K1128" s="64"/>
      <c r="L1128" s="64"/>
    </row>
    <row r="1129" spans="9:12" x14ac:dyDescent="0.25">
      <c r="I1129" s="64"/>
      <c r="J1129" s="64"/>
      <c r="K1129" s="64"/>
      <c r="L1129" s="64"/>
    </row>
    <row r="1130" spans="9:12" x14ac:dyDescent="0.25">
      <c r="I1130" s="64"/>
      <c r="J1130" s="64"/>
      <c r="K1130" s="64"/>
      <c r="L1130" s="64"/>
    </row>
    <row r="1131" spans="9:12" x14ac:dyDescent="0.25">
      <c r="I1131" s="64"/>
      <c r="J1131" s="64"/>
      <c r="K1131" s="64"/>
      <c r="L1131" s="64"/>
    </row>
    <row r="1132" spans="9:12" x14ac:dyDescent="0.25">
      <c r="I1132" s="64"/>
      <c r="J1132" s="64"/>
      <c r="K1132" s="64"/>
      <c r="L1132" s="64"/>
    </row>
    <row r="1133" spans="9:12" x14ac:dyDescent="0.25">
      <c r="I1133" s="64"/>
      <c r="J1133" s="64"/>
      <c r="K1133" s="64"/>
      <c r="L1133" s="64"/>
    </row>
    <row r="1134" spans="9:12" x14ac:dyDescent="0.25">
      <c r="I1134" s="64"/>
      <c r="J1134" s="64"/>
      <c r="K1134" s="64"/>
      <c r="L1134" s="64"/>
    </row>
    <row r="1135" spans="9:12" x14ac:dyDescent="0.25">
      <c r="I1135" s="64"/>
      <c r="J1135" s="64"/>
      <c r="K1135" s="64"/>
      <c r="L1135" s="64"/>
    </row>
    <row r="1136" spans="9:12" x14ac:dyDescent="0.25">
      <c r="I1136" s="64"/>
      <c r="J1136" s="64"/>
      <c r="K1136" s="64"/>
      <c r="L1136" s="64"/>
    </row>
    <row r="1137" spans="9:12" x14ac:dyDescent="0.25">
      <c r="I1137" s="64"/>
      <c r="J1137" s="64"/>
      <c r="K1137" s="64"/>
      <c r="L1137" s="64"/>
    </row>
    <row r="1138" spans="9:12" x14ac:dyDescent="0.25">
      <c r="I1138" s="64"/>
      <c r="J1138" s="64"/>
      <c r="K1138" s="64"/>
      <c r="L1138" s="64"/>
    </row>
    <row r="1139" spans="9:12" x14ac:dyDescent="0.25">
      <c r="I1139" s="64"/>
      <c r="J1139" s="64"/>
      <c r="K1139" s="64"/>
      <c r="L1139" s="64"/>
    </row>
    <row r="1140" spans="9:12" x14ac:dyDescent="0.25">
      <c r="I1140" s="64"/>
      <c r="J1140" s="64"/>
      <c r="K1140" s="64"/>
      <c r="L1140" s="64"/>
    </row>
    <row r="1141" spans="9:12" x14ac:dyDescent="0.25">
      <c r="I1141" s="64"/>
      <c r="J1141" s="64"/>
      <c r="K1141" s="64"/>
      <c r="L1141" s="64"/>
    </row>
    <row r="1142" spans="9:12" x14ac:dyDescent="0.25">
      <c r="I1142" s="64"/>
      <c r="J1142" s="64"/>
      <c r="K1142" s="64"/>
      <c r="L1142" s="64"/>
    </row>
    <row r="1143" spans="9:12" x14ac:dyDescent="0.25">
      <c r="I1143" s="64"/>
      <c r="J1143" s="64"/>
      <c r="K1143" s="64"/>
      <c r="L1143" s="64"/>
    </row>
    <row r="1144" spans="9:12" x14ac:dyDescent="0.25">
      <c r="I1144" s="64"/>
      <c r="J1144" s="64"/>
      <c r="K1144" s="64"/>
      <c r="L1144" s="64"/>
    </row>
    <row r="1145" spans="9:12" x14ac:dyDescent="0.25">
      <c r="I1145" s="64"/>
      <c r="J1145" s="64"/>
      <c r="K1145" s="64"/>
      <c r="L1145" s="64"/>
    </row>
    <row r="1146" spans="9:12" x14ac:dyDescent="0.25">
      <c r="I1146" s="64"/>
      <c r="J1146" s="64"/>
      <c r="K1146" s="64"/>
      <c r="L1146" s="64"/>
    </row>
    <row r="1147" spans="9:12" x14ac:dyDescent="0.25">
      <c r="I1147" s="64"/>
      <c r="J1147" s="64"/>
      <c r="K1147" s="64"/>
      <c r="L1147" s="64"/>
    </row>
    <row r="1148" spans="9:12" x14ac:dyDescent="0.25">
      <c r="I1148" s="64"/>
      <c r="J1148" s="64"/>
      <c r="K1148" s="64"/>
      <c r="L1148" s="64"/>
    </row>
    <row r="1149" spans="9:12" x14ac:dyDescent="0.25">
      <c r="I1149" s="64"/>
      <c r="J1149" s="64"/>
      <c r="K1149" s="64"/>
      <c r="L1149" s="64"/>
    </row>
    <row r="1150" spans="9:12" x14ac:dyDescent="0.25">
      <c r="I1150" s="64"/>
      <c r="J1150" s="64"/>
      <c r="K1150" s="64"/>
      <c r="L1150" s="64"/>
    </row>
    <row r="1151" spans="9:12" x14ac:dyDescent="0.25">
      <c r="I1151" s="64"/>
      <c r="J1151" s="64"/>
      <c r="K1151" s="64"/>
      <c r="L1151" s="64"/>
    </row>
    <row r="1152" spans="9:12" x14ac:dyDescent="0.25">
      <c r="I1152" s="64"/>
      <c r="J1152" s="64"/>
      <c r="K1152" s="64"/>
      <c r="L1152" s="64"/>
    </row>
    <row r="1153" spans="9:12" x14ac:dyDescent="0.25">
      <c r="I1153" s="64"/>
      <c r="J1153" s="64"/>
      <c r="K1153" s="64"/>
      <c r="L1153" s="64"/>
    </row>
    <row r="1154" spans="9:12" x14ac:dyDescent="0.25">
      <c r="I1154" s="64"/>
      <c r="J1154" s="64"/>
      <c r="K1154" s="64"/>
      <c r="L1154" s="64"/>
    </row>
    <row r="1155" spans="9:12" x14ac:dyDescent="0.25">
      <c r="I1155" s="64"/>
      <c r="J1155" s="64"/>
      <c r="K1155" s="64"/>
      <c r="L1155" s="64"/>
    </row>
    <row r="1156" spans="9:12" x14ac:dyDescent="0.25">
      <c r="I1156" s="64"/>
      <c r="J1156" s="64"/>
      <c r="K1156" s="64"/>
      <c r="L1156" s="64"/>
    </row>
    <row r="1157" spans="9:12" x14ac:dyDescent="0.25">
      <c r="I1157" s="64"/>
      <c r="J1157" s="64"/>
      <c r="K1157" s="64"/>
      <c r="L1157" s="64"/>
    </row>
    <row r="1158" spans="9:12" x14ac:dyDescent="0.25">
      <c r="I1158" s="64"/>
      <c r="J1158" s="64"/>
      <c r="K1158" s="64"/>
      <c r="L1158" s="64"/>
    </row>
    <row r="1159" spans="9:12" x14ac:dyDescent="0.25">
      <c r="I1159" s="64"/>
      <c r="J1159" s="64"/>
      <c r="K1159" s="64"/>
      <c r="L1159" s="64"/>
    </row>
    <row r="1160" spans="9:12" x14ac:dyDescent="0.25">
      <c r="I1160" s="64"/>
      <c r="J1160" s="64"/>
      <c r="K1160" s="64"/>
      <c r="L1160" s="64"/>
    </row>
    <row r="1161" spans="9:12" x14ac:dyDescent="0.25">
      <c r="I1161" s="64"/>
      <c r="J1161" s="64"/>
      <c r="K1161" s="64"/>
      <c r="L1161" s="64"/>
    </row>
    <row r="1162" spans="9:12" x14ac:dyDescent="0.25">
      <c r="I1162" s="64"/>
      <c r="J1162" s="64"/>
      <c r="K1162" s="64"/>
      <c r="L1162" s="64"/>
    </row>
    <row r="1163" spans="9:12" x14ac:dyDescent="0.25">
      <c r="I1163" s="64"/>
      <c r="J1163" s="64"/>
      <c r="K1163" s="64"/>
      <c r="L1163" s="64"/>
    </row>
    <row r="1164" spans="9:12" x14ac:dyDescent="0.25">
      <c r="I1164" s="64"/>
      <c r="J1164" s="64"/>
      <c r="K1164" s="64"/>
      <c r="L1164" s="64"/>
    </row>
    <row r="1165" spans="9:12" x14ac:dyDescent="0.25">
      <c r="I1165" s="64"/>
      <c r="J1165" s="64"/>
      <c r="K1165" s="64"/>
      <c r="L1165" s="64"/>
    </row>
    <row r="1166" spans="9:12" x14ac:dyDescent="0.25">
      <c r="I1166" s="64"/>
      <c r="J1166" s="64"/>
      <c r="K1166" s="64"/>
      <c r="L1166" s="64"/>
    </row>
    <row r="1167" spans="9:12" x14ac:dyDescent="0.25">
      <c r="I1167" s="64"/>
      <c r="J1167" s="64"/>
      <c r="K1167" s="64"/>
      <c r="L1167" s="64"/>
    </row>
    <row r="1168" spans="9:12" x14ac:dyDescent="0.25">
      <c r="I1168" s="64"/>
      <c r="J1168" s="64"/>
      <c r="K1168" s="64"/>
      <c r="L1168" s="64"/>
    </row>
    <row r="1169" spans="9:12" x14ac:dyDescent="0.25">
      <c r="I1169" s="64"/>
      <c r="J1169" s="64"/>
      <c r="K1169" s="64"/>
      <c r="L1169" s="64"/>
    </row>
    <row r="1170" spans="9:12" x14ac:dyDescent="0.25">
      <c r="I1170" s="64"/>
      <c r="J1170" s="64"/>
      <c r="K1170" s="64"/>
      <c r="L1170" s="64"/>
    </row>
    <row r="1171" spans="9:12" x14ac:dyDescent="0.25">
      <c r="I1171" s="64"/>
      <c r="J1171" s="64"/>
      <c r="K1171" s="64"/>
      <c r="L1171" s="64"/>
    </row>
    <row r="1172" spans="9:12" x14ac:dyDescent="0.25">
      <c r="I1172" s="64"/>
      <c r="J1172" s="64"/>
      <c r="K1172" s="64"/>
      <c r="L1172" s="64"/>
    </row>
    <row r="1173" spans="9:12" x14ac:dyDescent="0.25">
      <c r="I1173" s="64"/>
      <c r="J1173" s="64"/>
      <c r="K1173" s="64"/>
      <c r="L1173" s="64"/>
    </row>
    <row r="1174" spans="9:12" x14ac:dyDescent="0.25">
      <c r="I1174" s="64"/>
      <c r="J1174" s="64"/>
      <c r="K1174" s="64"/>
      <c r="L1174" s="64"/>
    </row>
    <row r="1175" spans="9:12" x14ac:dyDescent="0.25">
      <c r="I1175" s="64"/>
      <c r="J1175" s="64"/>
      <c r="K1175" s="64"/>
      <c r="L1175" s="64"/>
    </row>
    <row r="1176" spans="9:12" x14ac:dyDescent="0.25">
      <c r="I1176" s="64"/>
      <c r="J1176" s="64"/>
      <c r="K1176" s="64"/>
      <c r="L1176" s="64"/>
    </row>
    <row r="1177" spans="9:12" x14ac:dyDescent="0.25">
      <c r="I1177" s="64"/>
      <c r="J1177" s="64"/>
      <c r="K1177" s="64"/>
      <c r="L1177" s="64"/>
    </row>
    <row r="1178" spans="9:12" x14ac:dyDescent="0.25">
      <c r="I1178" s="64"/>
      <c r="J1178" s="64"/>
      <c r="K1178" s="64"/>
      <c r="L1178" s="64"/>
    </row>
    <row r="1179" spans="9:12" x14ac:dyDescent="0.25">
      <c r="I1179" s="64"/>
      <c r="J1179" s="64"/>
      <c r="K1179" s="64"/>
      <c r="L1179" s="64"/>
    </row>
    <row r="1180" spans="9:12" x14ac:dyDescent="0.25">
      <c r="I1180" s="64"/>
      <c r="J1180" s="64"/>
      <c r="K1180" s="64"/>
      <c r="L1180" s="64"/>
    </row>
    <row r="1181" spans="9:12" x14ac:dyDescent="0.25">
      <c r="I1181" s="64"/>
      <c r="J1181" s="64"/>
      <c r="K1181" s="64"/>
      <c r="L1181" s="64"/>
    </row>
    <row r="1182" spans="9:12" x14ac:dyDescent="0.25">
      <c r="I1182" s="64"/>
      <c r="J1182" s="64"/>
      <c r="K1182" s="64"/>
      <c r="L1182" s="64"/>
    </row>
    <row r="1183" spans="9:12" x14ac:dyDescent="0.25">
      <c r="I1183" s="64"/>
      <c r="J1183" s="64"/>
      <c r="K1183" s="64"/>
      <c r="L1183" s="64"/>
    </row>
    <row r="1184" spans="9:12" x14ac:dyDescent="0.25">
      <c r="I1184" s="64"/>
      <c r="J1184" s="64"/>
      <c r="K1184" s="64"/>
      <c r="L1184" s="64"/>
    </row>
    <row r="1185" spans="9:12" x14ac:dyDescent="0.25">
      <c r="I1185" s="64"/>
      <c r="J1185" s="64"/>
      <c r="K1185" s="64"/>
      <c r="L1185" s="64"/>
    </row>
    <row r="1186" spans="9:12" x14ac:dyDescent="0.25">
      <c r="I1186" s="64"/>
      <c r="J1186" s="64"/>
      <c r="K1186" s="64"/>
      <c r="L1186" s="64"/>
    </row>
    <row r="1187" spans="9:12" x14ac:dyDescent="0.25">
      <c r="I1187" s="64"/>
      <c r="J1187" s="64"/>
      <c r="K1187" s="64"/>
      <c r="L1187" s="64"/>
    </row>
    <row r="1188" spans="9:12" x14ac:dyDescent="0.25">
      <c r="I1188" s="64"/>
      <c r="J1188" s="64"/>
      <c r="K1188" s="64"/>
      <c r="L1188" s="64"/>
    </row>
    <row r="1189" spans="9:12" x14ac:dyDescent="0.25">
      <c r="I1189" s="64"/>
      <c r="J1189" s="64"/>
      <c r="K1189" s="64"/>
      <c r="L1189" s="64"/>
    </row>
    <row r="1190" spans="9:12" x14ac:dyDescent="0.25">
      <c r="I1190" s="64"/>
      <c r="J1190" s="64"/>
      <c r="K1190" s="64"/>
      <c r="L1190" s="64"/>
    </row>
    <row r="1191" spans="9:12" x14ac:dyDescent="0.25">
      <c r="I1191" s="64"/>
      <c r="J1191" s="64"/>
      <c r="K1191" s="64"/>
      <c r="L1191" s="64"/>
    </row>
    <row r="1192" spans="9:12" x14ac:dyDescent="0.25">
      <c r="I1192" s="64"/>
      <c r="J1192" s="64"/>
      <c r="K1192" s="64"/>
      <c r="L1192" s="64"/>
    </row>
    <row r="1193" spans="9:12" x14ac:dyDescent="0.25">
      <c r="I1193" s="64"/>
      <c r="J1193" s="64"/>
      <c r="K1193" s="64"/>
      <c r="L1193" s="64"/>
    </row>
    <row r="1194" spans="9:12" x14ac:dyDescent="0.25">
      <c r="I1194" s="64"/>
      <c r="J1194" s="64"/>
      <c r="K1194" s="64"/>
      <c r="L1194" s="64"/>
    </row>
    <row r="1195" spans="9:12" x14ac:dyDescent="0.25">
      <c r="I1195" s="64"/>
      <c r="J1195" s="64"/>
      <c r="K1195" s="64"/>
      <c r="L1195" s="64"/>
    </row>
    <row r="1196" spans="9:12" x14ac:dyDescent="0.25">
      <c r="I1196" s="64"/>
      <c r="J1196" s="64"/>
      <c r="K1196" s="64"/>
      <c r="L1196" s="64"/>
    </row>
    <row r="1197" spans="9:12" x14ac:dyDescent="0.25">
      <c r="I1197" s="64"/>
      <c r="J1197" s="64"/>
      <c r="K1197" s="64"/>
      <c r="L1197" s="64"/>
    </row>
    <row r="1198" spans="9:12" x14ac:dyDescent="0.25">
      <c r="I1198" s="64"/>
      <c r="J1198" s="64"/>
      <c r="K1198" s="64"/>
      <c r="L1198" s="64"/>
    </row>
    <row r="1199" spans="9:12" x14ac:dyDescent="0.25">
      <c r="I1199" s="64"/>
      <c r="J1199" s="64"/>
      <c r="K1199" s="64"/>
      <c r="L1199" s="64"/>
    </row>
    <row r="1200" spans="9:12" x14ac:dyDescent="0.25">
      <c r="I1200" s="64"/>
      <c r="J1200" s="64"/>
      <c r="K1200" s="64"/>
      <c r="L1200" s="64"/>
    </row>
    <row r="1201" spans="9:12" x14ac:dyDescent="0.25">
      <c r="I1201" s="64"/>
      <c r="J1201" s="64"/>
      <c r="K1201" s="64"/>
      <c r="L1201" s="64"/>
    </row>
    <row r="1202" spans="9:12" x14ac:dyDescent="0.25">
      <c r="I1202" s="64"/>
      <c r="J1202" s="64"/>
      <c r="K1202" s="64"/>
      <c r="L1202" s="64"/>
    </row>
    <row r="1203" spans="9:12" x14ac:dyDescent="0.25">
      <c r="I1203" s="64"/>
      <c r="J1203" s="64"/>
      <c r="K1203" s="64"/>
      <c r="L1203" s="64"/>
    </row>
    <row r="1204" spans="9:12" x14ac:dyDescent="0.25">
      <c r="I1204" s="64"/>
      <c r="J1204" s="64"/>
      <c r="K1204" s="64"/>
      <c r="L1204" s="64"/>
    </row>
    <row r="1205" spans="9:12" x14ac:dyDescent="0.25">
      <c r="I1205" s="64"/>
      <c r="J1205" s="64"/>
      <c r="K1205" s="64"/>
      <c r="L1205" s="64"/>
    </row>
    <row r="1206" spans="9:12" x14ac:dyDescent="0.25">
      <c r="I1206" s="64"/>
      <c r="J1206" s="64"/>
      <c r="K1206" s="64"/>
      <c r="L1206" s="64"/>
    </row>
    <row r="1207" spans="9:12" x14ac:dyDescent="0.25">
      <c r="I1207" s="64"/>
      <c r="J1207" s="64"/>
      <c r="K1207" s="64"/>
      <c r="L1207" s="64"/>
    </row>
    <row r="1208" spans="9:12" x14ac:dyDescent="0.25">
      <c r="I1208" s="64"/>
      <c r="J1208" s="64"/>
      <c r="K1208" s="64"/>
      <c r="L1208" s="64"/>
    </row>
    <row r="1209" spans="9:12" x14ac:dyDescent="0.25">
      <c r="I1209" s="64"/>
      <c r="J1209" s="64"/>
      <c r="K1209" s="64"/>
      <c r="L1209" s="64"/>
    </row>
    <row r="1210" spans="9:12" x14ac:dyDescent="0.25">
      <c r="I1210" s="64"/>
      <c r="J1210" s="64"/>
      <c r="K1210" s="64"/>
      <c r="L1210" s="64"/>
    </row>
    <row r="1211" spans="9:12" x14ac:dyDescent="0.25">
      <c r="I1211" s="64"/>
      <c r="J1211" s="64"/>
      <c r="K1211" s="64"/>
      <c r="L1211" s="64"/>
    </row>
    <row r="1212" spans="9:12" x14ac:dyDescent="0.25">
      <c r="I1212" s="64"/>
      <c r="J1212" s="64"/>
      <c r="K1212" s="64"/>
      <c r="L1212" s="64"/>
    </row>
    <row r="1213" spans="9:12" x14ac:dyDescent="0.25">
      <c r="I1213" s="64"/>
      <c r="J1213" s="64"/>
      <c r="K1213" s="64"/>
      <c r="L1213" s="64"/>
    </row>
    <row r="1214" spans="9:12" x14ac:dyDescent="0.25">
      <c r="I1214" s="64"/>
      <c r="J1214" s="64"/>
      <c r="K1214" s="64"/>
      <c r="L1214" s="64"/>
    </row>
    <row r="1215" spans="9:12" x14ac:dyDescent="0.25">
      <c r="I1215" s="64"/>
      <c r="J1215" s="64"/>
      <c r="K1215" s="64"/>
      <c r="L1215" s="64"/>
    </row>
    <row r="1216" spans="9:12" x14ac:dyDescent="0.25">
      <c r="I1216" s="64"/>
      <c r="J1216" s="64"/>
      <c r="K1216" s="64"/>
      <c r="L1216" s="64"/>
    </row>
    <row r="1217" spans="9:12" x14ac:dyDescent="0.25">
      <c r="I1217" s="64"/>
      <c r="J1217" s="64"/>
      <c r="K1217" s="64"/>
      <c r="L1217" s="64"/>
    </row>
    <row r="1218" spans="9:12" x14ac:dyDescent="0.25">
      <c r="I1218" s="64"/>
      <c r="J1218" s="64"/>
      <c r="K1218" s="64"/>
      <c r="L1218" s="64"/>
    </row>
    <row r="1219" spans="9:12" x14ac:dyDescent="0.25">
      <c r="I1219" s="64"/>
      <c r="J1219" s="64"/>
      <c r="K1219" s="64"/>
      <c r="L1219" s="64"/>
    </row>
    <row r="1220" spans="9:12" x14ac:dyDescent="0.25">
      <c r="I1220" s="64"/>
      <c r="J1220" s="64"/>
      <c r="K1220" s="64"/>
      <c r="L1220" s="64"/>
    </row>
    <row r="1221" spans="9:12" x14ac:dyDescent="0.25">
      <c r="I1221" s="64"/>
      <c r="J1221" s="64"/>
      <c r="K1221" s="64"/>
      <c r="L1221" s="64"/>
    </row>
    <row r="1222" spans="9:12" x14ac:dyDescent="0.25">
      <c r="I1222" s="64"/>
      <c r="J1222" s="64"/>
      <c r="K1222" s="64"/>
      <c r="L1222" s="64"/>
    </row>
    <row r="1223" spans="9:12" x14ac:dyDescent="0.25">
      <c r="I1223" s="64"/>
      <c r="J1223" s="64"/>
      <c r="K1223" s="64"/>
      <c r="L1223" s="64"/>
    </row>
    <row r="1224" spans="9:12" x14ac:dyDescent="0.25">
      <c r="I1224" s="64"/>
      <c r="J1224" s="64"/>
      <c r="K1224" s="64"/>
      <c r="L1224" s="64"/>
    </row>
    <row r="1225" spans="9:12" x14ac:dyDescent="0.25">
      <c r="I1225" s="64"/>
      <c r="J1225" s="64"/>
      <c r="K1225" s="64"/>
      <c r="L1225" s="64"/>
    </row>
    <row r="1226" spans="9:12" x14ac:dyDescent="0.25">
      <c r="I1226" s="64"/>
      <c r="J1226" s="64"/>
      <c r="K1226" s="64"/>
      <c r="L1226" s="64"/>
    </row>
    <row r="1227" spans="9:12" x14ac:dyDescent="0.25">
      <c r="I1227" s="64"/>
      <c r="J1227" s="64"/>
      <c r="K1227" s="64"/>
      <c r="L1227" s="64"/>
    </row>
    <row r="1228" spans="9:12" x14ac:dyDescent="0.25">
      <c r="I1228" s="64"/>
      <c r="J1228" s="64"/>
      <c r="K1228" s="64"/>
      <c r="L1228" s="64"/>
    </row>
    <row r="1229" spans="9:12" x14ac:dyDescent="0.25">
      <c r="I1229" s="64"/>
      <c r="J1229" s="64"/>
      <c r="K1229" s="64"/>
      <c r="L1229" s="64"/>
    </row>
    <row r="1230" spans="9:12" x14ac:dyDescent="0.25">
      <c r="I1230" s="64"/>
      <c r="J1230" s="64"/>
      <c r="K1230" s="64"/>
      <c r="L1230" s="64"/>
    </row>
    <row r="1231" spans="9:12" x14ac:dyDescent="0.25">
      <c r="I1231" s="64"/>
      <c r="J1231" s="64"/>
      <c r="K1231" s="64"/>
      <c r="L1231" s="64"/>
    </row>
    <row r="1232" spans="9:12" x14ac:dyDescent="0.25">
      <c r="I1232" s="64"/>
      <c r="J1232" s="64"/>
      <c r="K1232" s="64"/>
      <c r="L1232" s="64"/>
    </row>
    <row r="1233" spans="9:12" x14ac:dyDescent="0.25">
      <c r="I1233" s="64"/>
      <c r="J1233" s="64"/>
      <c r="K1233" s="64"/>
      <c r="L1233" s="64"/>
    </row>
    <row r="1234" spans="9:12" x14ac:dyDescent="0.25">
      <c r="I1234" s="64"/>
      <c r="J1234" s="64"/>
      <c r="K1234" s="64"/>
      <c r="L1234" s="64"/>
    </row>
    <row r="1235" spans="9:12" x14ac:dyDescent="0.25">
      <c r="I1235" s="64"/>
      <c r="J1235" s="64"/>
      <c r="K1235" s="64"/>
      <c r="L1235" s="64"/>
    </row>
    <row r="1236" spans="9:12" x14ac:dyDescent="0.25">
      <c r="I1236" s="64"/>
      <c r="J1236" s="64"/>
      <c r="K1236" s="64"/>
      <c r="L1236" s="64"/>
    </row>
    <row r="1237" spans="9:12" x14ac:dyDescent="0.25">
      <c r="I1237" s="64"/>
      <c r="J1237" s="64"/>
      <c r="K1237" s="64"/>
      <c r="L1237" s="64"/>
    </row>
    <row r="1238" spans="9:12" x14ac:dyDescent="0.25">
      <c r="I1238" s="64"/>
      <c r="J1238" s="64"/>
      <c r="K1238" s="64"/>
      <c r="L1238" s="64"/>
    </row>
    <row r="1239" spans="9:12" x14ac:dyDescent="0.25">
      <c r="I1239" s="64"/>
      <c r="J1239" s="64"/>
      <c r="K1239" s="64"/>
      <c r="L1239" s="64"/>
    </row>
    <row r="1240" spans="9:12" x14ac:dyDescent="0.25">
      <c r="I1240" s="64"/>
      <c r="J1240" s="64"/>
      <c r="K1240" s="64"/>
      <c r="L1240" s="64"/>
    </row>
    <row r="1241" spans="9:12" x14ac:dyDescent="0.25">
      <c r="I1241" s="64"/>
      <c r="J1241" s="64"/>
      <c r="K1241" s="64"/>
      <c r="L1241" s="64"/>
    </row>
    <row r="1242" spans="9:12" x14ac:dyDescent="0.25">
      <c r="I1242" s="64"/>
      <c r="J1242" s="64"/>
      <c r="K1242" s="64"/>
      <c r="L1242" s="64"/>
    </row>
    <row r="1243" spans="9:12" x14ac:dyDescent="0.25">
      <c r="I1243" s="64"/>
      <c r="J1243" s="64"/>
      <c r="K1243" s="64"/>
      <c r="L1243" s="64"/>
    </row>
    <row r="1244" spans="9:12" x14ac:dyDescent="0.25">
      <c r="I1244" s="64"/>
      <c r="J1244" s="64"/>
      <c r="K1244" s="64"/>
      <c r="L1244" s="64"/>
    </row>
    <row r="1245" spans="9:12" x14ac:dyDescent="0.25">
      <c r="I1245" s="64"/>
      <c r="J1245" s="64"/>
      <c r="K1245" s="64"/>
      <c r="L1245" s="64"/>
    </row>
    <row r="1246" spans="9:12" x14ac:dyDescent="0.25">
      <c r="I1246" s="64"/>
      <c r="J1246" s="64"/>
      <c r="K1246" s="64"/>
      <c r="L1246" s="64"/>
    </row>
    <row r="1247" spans="9:12" x14ac:dyDescent="0.25">
      <c r="I1247" s="64"/>
      <c r="J1247" s="64"/>
      <c r="K1247" s="64"/>
      <c r="L1247" s="64"/>
    </row>
    <row r="1248" spans="9:12" x14ac:dyDescent="0.25">
      <c r="I1248" s="64"/>
      <c r="J1248" s="64"/>
      <c r="K1248" s="64"/>
      <c r="L1248" s="64"/>
    </row>
    <row r="1249" spans="9:12" x14ac:dyDescent="0.25">
      <c r="I1249" s="64"/>
      <c r="J1249" s="64"/>
      <c r="K1249" s="64"/>
      <c r="L1249" s="64"/>
    </row>
    <row r="1250" spans="9:12" x14ac:dyDescent="0.25">
      <c r="I1250" s="64"/>
      <c r="J1250" s="64"/>
      <c r="K1250" s="64"/>
      <c r="L1250" s="64"/>
    </row>
    <row r="1251" spans="9:12" x14ac:dyDescent="0.25">
      <c r="I1251" s="64"/>
      <c r="J1251" s="64"/>
      <c r="K1251" s="64"/>
      <c r="L1251" s="64"/>
    </row>
    <row r="1252" spans="9:12" x14ac:dyDescent="0.25">
      <c r="I1252" s="64"/>
      <c r="J1252" s="64"/>
      <c r="K1252" s="64"/>
      <c r="L1252" s="64"/>
    </row>
    <row r="1253" spans="9:12" x14ac:dyDescent="0.25">
      <c r="I1253" s="64"/>
      <c r="J1253" s="64"/>
      <c r="K1253" s="64"/>
      <c r="L1253" s="64"/>
    </row>
    <row r="1254" spans="9:12" x14ac:dyDescent="0.25">
      <c r="I1254" s="64"/>
      <c r="J1254" s="64"/>
      <c r="K1254" s="64"/>
      <c r="L1254" s="64"/>
    </row>
    <row r="1255" spans="9:12" x14ac:dyDescent="0.25">
      <c r="I1255" s="64"/>
      <c r="J1255" s="64"/>
      <c r="K1255" s="64"/>
      <c r="L1255" s="64"/>
    </row>
    <row r="1256" spans="9:12" x14ac:dyDescent="0.25">
      <c r="I1256" s="64"/>
      <c r="J1256" s="64"/>
      <c r="K1256" s="64"/>
      <c r="L1256" s="64"/>
    </row>
    <row r="1257" spans="9:12" x14ac:dyDescent="0.25">
      <c r="I1257" s="64"/>
      <c r="J1257" s="64"/>
      <c r="K1257" s="64"/>
      <c r="L1257" s="64"/>
    </row>
    <row r="1258" spans="9:12" x14ac:dyDescent="0.25">
      <c r="I1258" s="64"/>
      <c r="J1258" s="64"/>
      <c r="K1258" s="64"/>
      <c r="L1258" s="64"/>
    </row>
    <row r="1259" spans="9:12" x14ac:dyDescent="0.25">
      <c r="I1259" s="64"/>
      <c r="J1259" s="64"/>
      <c r="K1259" s="64"/>
      <c r="L1259" s="64"/>
    </row>
    <row r="1260" spans="9:12" x14ac:dyDescent="0.25">
      <c r="I1260" s="64"/>
      <c r="J1260" s="64"/>
      <c r="K1260" s="64"/>
      <c r="L1260" s="64"/>
    </row>
    <row r="1261" spans="9:12" x14ac:dyDescent="0.25">
      <c r="I1261" s="64"/>
      <c r="J1261" s="64"/>
      <c r="K1261" s="64"/>
      <c r="L1261" s="64"/>
    </row>
    <row r="1262" spans="9:12" x14ac:dyDescent="0.25">
      <c r="I1262" s="64"/>
      <c r="J1262" s="64"/>
      <c r="K1262" s="64"/>
      <c r="L1262" s="64"/>
    </row>
    <row r="1263" spans="9:12" x14ac:dyDescent="0.25">
      <c r="I1263" s="64"/>
      <c r="J1263" s="64"/>
      <c r="K1263" s="64"/>
      <c r="L1263" s="64"/>
    </row>
    <row r="1264" spans="9:12" x14ac:dyDescent="0.25">
      <c r="I1264" s="64"/>
      <c r="J1264" s="64"/>
      <c r="K1264" s="64"/>
      <c r="L1264" s="64"/>
    </row>
    <row r="1265" spans="9:12" x14ac:dyDescent="0.25">
      <c r="I1265" s="64"/>
      <c r="J1265" s="64"/>
      <c r="K1265" s="64"/>
      <c r="L1265" s="64"/>
    </row>
    <row r="1266" spans="9:12" x14ac:dyDescent="0.25">
      <c r="I1266" s="64"/>
      <c r="J1266" s="64"/>
      <c r="K1266" s="64"/>
      <c r="L1266" s="64"/>
    </row>
    <row r="1267" spans="9:12" x14ac:dyDescent="0.25">
      <c r="I1267" s="64"/>
      <c r="J1267" s="64"/>
      <c r="K1267" s="64"/>
      <c r="L1267" s="64"/>
    </row>
    <row r="1268" spans="9:12" x14ac:dyDescent="0.25">
      <c r="I1268" s="64"/>
      <c r="J1268" s="64"/>
      <c r="K1268" s="64"/>
      <c r="L1268" s="64"/>
    </row>
    <row r="1269" spans="9:12" x14ac:dyDescent="0.25">
      <c r="I1269" s="64"/>
      <c r="J1269" s="64"/>
      <c r="K1269" s="64"/>
      <c r="L1269" s="64"/>
    </row>
    <row r="1270" spans="9:12" x14ac:dyDescent="0.25">
      <c r="I1270" s="64"/>
      <c r="J1270" s="64"/>
      <c r="K1270" s="64"/>
      <c r="L1270" s="64"/>
    </row>
    <row r="1271" spans="9:12" x14ac:dyDescent="0.25">
      <c r="I1271" s="64"/>
      <c r="J1271" s="64"/>
      <c r="K1271" s="64"/>
      <c r="L1271" s="64"/>
    </row>
    <row r="1272" spans="9:12" x14ac:dyDescent="0.25">
      <c r="I1272" s="64"/>
      <c r="J1272" s="64"/>
      <c r="K1272" s="64"/>
      <c r="L1272" s="64"/>
    </row>
    <row r="1273" spans="9:12" x14ac:dyDescent="0.25">
      <c r="I1273" s="64"/>
      <c r="J1273" s="64"/>
      <c r="K1273" s="64"/>
      <c r="L1273" s="64"/>
    </row>
    <row r="1274" spans="9:12" x14ac:dyDescent="0.25">
      <c r="I1274" s="64"/>
      <c r="J1274" s="64"/>
      <c r="K1274" s="64"/>
      <c r="L1274" s="64"/>
    </row>
    <row r="1275" spans="9:12" x14ac:dyDescent="0.25">
      <c r="I1275" s="64"/>
      <c r="J1275" s="64"/>
      <c r="K1275" s="64"/>
      <c r="L1275" s="64"/>
    </row>
    <row r="1276" spans="9:12" x14ac:dyDescent="0.25">
      <c r="I1276" s="64"/>
      <c r="J1276" s="64"/>
      <c r="K1276" s="64"/>
      <c r="L1276" s="64"/>
    </row>
    <row r="1277" spans="9:12" x14ac:dyDescent="0.25">
      <c r="I1277" s="64"/>
      <c r="J1277" s="64"/>
      <c r="K1277" s="64"/>
      <c r="L1277" s="64"/>
    </row>
    <row r="1278" spans="9:12" x14ac:dyDescent="0.25">
      <c r="I1278" s="64"/>
      <c r="J1278" s="64"/>
      <c r="K1278" s="64"/>
      <c r="L1278" s="64"/>
    </row>
    <row r="1279" spans="9:12" x14ac:dyDescent="0.25">
      <c r="I1279" s="64"/>
      <c r="J1279" s="64"/>
      <c r="K1279" s="64"/>
      <c r="L1279" s="64"/>
    </row>
    <row r="1280" spans="9:12" x14ac:dyDescent="0.25">
      <c r="I1280" s="64"/>
      <c r="J1280" s="64"/>
      <c r="K1280" s="64"/>
      <c r="L1280" s="64"/>
    </row>
    <row r="1281" spans="9:12" x14ac:dyDescent="0.25">
      <c r="I1281" s="64"/>
      <c r="J1281" s="64"/>
      <c r="K1281" s="64"/>
      <c r="L1281" s="64"/>
    </row>
    <row r="1282" spans="9:12" x14ac:dyDescent="0.25">
      <c r="I1282" s="64"/>
      <c r="J1282" s="64"/>
      <c r="K1282" s="64"/>
      <c r="L1282" s="64"/>
    </row>
    <row r="1283" spans="9:12" x14ac:dyDescent="0.25">
      <c r="I1283" s="64"/>
      <c r="J1283" s="64"/>
      <c r="K1283" s="64"/>
      <c r="L1283" s="64"/>
    </row>
    <row r="1284" spans="9:12" x14ac:dyDescent="0.25">
      <c r="I1284" s="64"/>
      <c r="J1284" s="64"/>
      <c r="K1284" s="64"/>
      <c r="L1284" s="64"/>
    </row>
    <row r="1285" spans="9:12" x14ac:dyDescent="0.25">
      <c r="I1285" s="64"/>
      <c r="J1285" s="64"/>
      <c r="K1285" s="64"/>
      <c r="L1285" s="64"/>
    </row>
    <row r="1286" spans="9:12" x14ac:dyDescent="0.25">
      <c r="I1286" s="64"/>
      <c r="J1286" s="64"/>
      <c r="K1286" s="64"/>
      <c r="L1286" s="64"/>
    </row>
    <row r="1287" spans="9:12" x14ac:dyDescent="0.25">
      <c r="I1287" s="64"/>
      <c r="J1287" s="64"/>
      <c r="K1287" s="64"/>
      <c r="L1287" s="64"/>
    </row>
    <row r="1288" spans="9:12" x14ac:dyDescent="0.25">
      <c r="I1288" s="64"/>
      <c r="J1288" s="64"/>
      <c r="K1288" s="64"/>
      <c r="L1288" s="64"/>
    </row>
    <row r="1289" spans="9:12" x14ac:dyDescent="0.25">
      <c r="I1289" s="64"/>
      <c r="J1289" s="64"/>
      <c r="K1289" s="64"/>
      <c r="L1289" s="64"/>
    </row>
    <row r="1290" spans="9:12" x14ac:dyDescent="0.25">
      <c r="I1290" s="64"/>
      <c r="J1290" s="64"/>
      <c r="K1290" s="64"/>
      <c r="L1290" s="64"/>
    </row>
    <row r="1291" spans="9:12" x14ac:dyDescent="0.25">
      <c r="I1291" s="64"/>
      <c r="J1291" s="64"/>
      <c r="K1291" s="64"/>
      <c r="L1291" s="64"/>
    </row>
    <row r="1292" spans="9:12" x14ac:dyDescent="0.25">
      <c r="I1292" s="64"/>
      <c r="J1292" s="64"/>
      <c r="K1292" s="64"/>
      <c r="L1292" s="64"/>
    </row>
    <row r="1293" spans="9:12" x14ac:dyDescent="0.25">
      <c r="I1293" s="64"/>
      <c r="J1293" s="64"/>
      <c r="K1293" s="64"/>
      <c r="L1293" s="64"/>
    </row>
    <row r="1294" spans="9:12" x14ac:dyDescent="0.25">
      <c r="I1294" s="64"/>
      <c r="J1294" s="64"/>
      <c r="K1294" s="64"/>
      <c r="L1294" s="64"/>
    </row>
    <row r="1295" spans="9:12" x14ac:dyDescent="0.25">
      <c r="I1295" s="64"/>
      <c r="J1295" s="64"/>
      <c r="K1295" s="64"/>
      <c r="L1295" s="64"/>
    </row>
    <row r="1296" spans="9:12" x14ac:dyDescent="0.25">
      <c r="I1296" s="64"/>
      <c r="J1296" s="64"/>
      <c r="K1296" s="64"/>
      <c r="L1296" s="64"/>
    </row>
    <row r="1297" spans="9:12" x14ac:dyDescent="0.25">
      <c r="I1297" s="64"/>
      <c r="J1297" s="64"/>
      <c r="K1297" s="64"/>
      <c r="L1297" s="64"/>
    </row>
    <row r="1298" spans="9:12" x14ac:dyDescent="0.25">
      <c r="I1298" s="64"/>
      <c r="J1298" s="64"/>
      <c r="K1298" s="64"/>
      <c r="L1298" s="64"/>
    </row>
    <row r="1299" spans="9:12" x14ac:dyDescent="0.25">
      <c r="I1299" s="64"/>
      <c r="J1299" s="64"/>
      <c r="K1299" s="64"/>
      <c r="L1299" s="64"/>
    </row>
    <row r="1300" spans="9:12" x14ac:dyDescent="0.25">
      <c r="I1300" s="64"/>
      <c r="J1300" s="64"/>
      <c r="K1300" s="64"/>
      <c r="L1300" s="64"/>
    </row>
    <row r="1301" spans="9:12" x14ac:dyDescent="0.25">
      <c r="I1301" s="64"/>
      <c r="J1301" s="64"/>
      <c r="K1301" s="64"/>
      <c r="L1301" s="64"/>
    </row>
    <row r="1302" spans="9:12" x14ac:dyDescent="0.25">
      <c r="I1302" s="64"/>
      <c r="J1302" s="64"/>
      <c r="K1302" s="64"/>
      <c r="L1302" s="64"/>
    </row>
    <row r="1303" spans="9:12" x14ac:dyDescent="0.25">
      <c r="I1303" s="64"/>
      <c r="J1303" s="64"/>
      <c r="K1303" s="64"/>
      <c r="L1303" s="64"/>
    </row>
    <row r="1304" spans="9:12" x14ac:dyDescent="0.25">
      <c r="I1304" s="64"/>
      <c r="J1304" s="64"/>
      <c r="K1304" s="64"/>
      <c r="L1304" s="64"/>
    </row>
    <row r="1305" spans="9:12" x14ac:dyDescent="0.25">
      <c r="I1305" s="64"/>
      <c r="J1305" s="64"/>
      <c r="K1305" s="64"/>
      <c r="L1305" s="64"/>
    </row>
    <row r="1306" spans="9:12" x14ac:dyDescent="0.25">
      <c r="I1306" s="64"/>
      <c r="J1306" s="64"/>
      <c r="K1306" s="64"/>
      <c r="L1306" s="64"/>
    </row>
    <row r="1307" spans="9:12" x14ac:dyDescent="0.25">
      <c r="I1307" s="64"/>
      <c r="J1307" s="64"/>
      <c r="K1307" s="64"/>
      <c r="L1307" s="64"/>
    </row>
    <row r="1308" spans="9:12" x14ac:dyDescent="0.25">
      <c r="I1308" s="64"/>
      <c r="J1308" s="64"/>
      <c r="K1308" s="64"/>
      <c r="L1308" s="64"/>
    </row>
    <row r="1309" spans="9:12" x14ac:dyDescent="0.25">
      <c r="I1309" s="64"/>
      <c r="J1309" s="64"/>
      <c r="K1309" s="64"/>
      <c r="L1309" s="64"/>
    </row>
    <row r="1310" spans="9:12" x14ac:dyDescent="0.25">
      <c r="I1310" s="64"/>
      <c r="J1310" s="64"/>
      <c r="K1310" s="64"/>
      <c r="L1310" s="64"/>
    </row>
    <row r="1311" spans="9:12" x14ac:dyDescent="0.25">
      <c r="I1311" s="64"/>
      <c r="J1311" s="64"/>
      <c r="K1311" s="64"/>
      <c r="L1311" s="64"/>
    </row>
    <row r="1312" spans="9:12" x14ac:dyDescent="0.25">
      <c r="I1312" s="64"/>
      <c r="J1312" s="64"/>
      <c r="K1312" s="64"/>
      <c r="L1312" s="64"/>
    </row>
    <row r="1313" spans="9:12" x14ac:dyDescent="0.25">
      <c r="I1313" s="64"/>
      <c r="J1313" s="64"/>
      <c r="K1313" s="64"/>
      <c r="L1313" s="64"/>
    </row>
    <row r="1314" spans="9:12" x14ac:dyDescent="0.25">
      <c r="I1314" s="64"/>
      <c r="J1314" s="64"/>
      <c r="K1314" s="64"/>
      <c r="L1314" s="64"/>
    </row>
    <row r="1315" spans="9:12" x14ac:dyDescent="0.25">
      <c r="I1315" s="64"/>
      <c r="J1315" s="64"/>
      <c r="K1315" s="64"/>
      <c r="L1315" s="64"/>
    </row>
    <row r="1316" spans="9:12" x14ac:dyDescent="0.25">
      <c r="I1316" s="64"/>
      <c r="J1316" s="64"/>
      <c r="K1316" s="64"/>
      <c r="L1316" s="64"/>
    </row>
    <row r="1317" spans="9:12" x14ac:dyDescent="0.25">
      <c r="I1317" s="64"/>
      <c r="J1317" s="64"/>
      <c r="K1317" s="64"/>
      <c r="L1317" s="64"/>
    </row>
    <row r="1318" spans="9:12" x14ac:dyDescent="0.25">
      <c r="I1318" s="64"/>
      <c r="J1318" s="64"/>
      <c r="K1318" s="64"/>
      <c r="L1318" s="64"/>
    </row>
    <row r="1319" spans="9:12" x14ac:dyDescent="0.25">
      <c r="I1319" s="64"/>
      <c r="J1319" s="64"/>
      <c r="K1319" s="64"/>
      <c r="L1319" s="64"/>
    </row>
    <row r="1320" spans="9:12" x14ac:dyDescent="0.25">
      <c r="I1320" s="64"/>
      <c r="J1320" s="64"/>
      <c r="K1320" s="64"/>
      <c r="L1320" s="64"/>
    </row>
    <row r="1321" spans="9:12" x14ac:dyDescent="0.25">
      <c r="I1321" s="64"/>
      <c r="J1321" s="64"/>
      <c r="K1321" s="64"/>
      <c r="L1321" s="64"/>
    </row>
    <row r="1322" spans="9:12" x14ac:dyDescent="0.25">
      <c r="I1322" s="64"/>
      <c r="J1322" s="64"/>
      <c r="K1322" s="64"/>
      <c r="L1322" s="64"/>
    </row>
    <row r="1323" spans="9:12" x14ac:dyDescent="0.25">
      <c r="I1323" s="64"/>
      <c r="J1323" s="64"/>
      <c r="K1323" s="64"/>
      <c r="L1323" s="64"/>
    </row>
    <row r="1324" spans="9:12" x14ac:dyDescent="0.25">
      <c r="I1324" s="64"/>
      <c r="J1324" s="64"/>
      <c r="K1324" s="64"/>
      <c r="L1324" s="64"/>
    </row>
    <row r="1325" spans="9:12" x14ac:dyDescent="0.25">
      <c r="I1325" s="64"/>
      <c r="J1325" s="64"/>
      <c r="K1325" s="64"/>
      <c r="L1325" s="64"/>
    </row>
    <row r="1326" spans="9:12" x14ac:dyDescent="0.25">
      <c r="I1326" s="64"/>
      <c r="J1326" s="64"/>
      <c r="K1326" s="64"/>
      <c r="L1326" s="64"/>
    </row>
    <row r="1327" spans="9:12" x14ac:dyDescent="0.25">
      <c r="I1327" s="64"/>
      <c r="J1327" s="64"/>
      <c r="K1327" s="64"/>
      <c r="L1327" s="64"/>
    </row>
    <row r="1328" spans="9:12" x14ac:dyDescent="0.25">
      <c r="I1328" s="64"/>
      <c r="J1328" s="64"/>
      <c r="K1328" s="64"/>
      <c r="L1328" s="64"/>
    </row>
    <row r="1329" spans="9:12" x14ac:dyDescent="0.25">
      <c r="I1329" s="64"/>
      <c r="J1329" s="64"/>
      <c r="K1329" s="64"/>
      <c r="L1329" s="64"/>
    </row>
    <row r="1330" spans="9:12" x14ac:dyDescent="0.25">
      <c r="I1330" s="64"/>
      <c r="J1330" s="64"/>
      <c r="K1330" s="64"/>
      <c r="L1330" s="64"/>
    </row>
    <row r="1331" spans="9:12" x14ac:dyDescent="0.25">
      <c r="I1331" s="64"/>
      <c r="J1331" s="64"/>
      <c r="K1331" s="64"/>
      <c r="L1331" s="64"/>
    </row>
    <row r="1332" spans="9:12" x14ac:dyDescent="0.25">
      <c r="I1332" s="64"/>
      <c r="J1332" s="64"/>
      <c r="K1332" s="64"/>
      <c r="L1332" s="64"/>
    </row>
    <row r="1333" spans="9:12" x14ac:dyDescent="0.25">
      <c r="I1333" s="64"/>
      <c r="J1333" s="64"/>
      <c r="K1333" s="64"/>
      <c r="L1333" s="64"/>
    </row>
    <row r="1334" spans="9:12" x14ac:dyDescent="0.25">
      <c r="I1334" s="64"/>
      <c r="J1334" s="64"/>
      <c r="K1334" s="64"/>
      <c r="L1334" s="64"/>
    </row>
    <row r="1335" spans="9:12" x14ac:dyDescent="0.25">
      <c r="I1335" s="64"/>
      <c r="J1335" s="64"/>
      <c r="K1335" s="64"/>
      <c r="L1335" s="64"/>
    </row>
    <row r="1336" spans="9:12" x14ac:dyDescent="0.25">
      <c r="I1336" s="64"/>
      <c r="J1336" s="64"/>
      <c r="K1336" s="64"/>
      <c r="L1336" s="64"/>
    </row>
    <row r="1337" spans="9:12" x14ac:dyDescent="0.25">
      <c r="I1337" s="64"/>
      <c r="J1337" s="64"/>
      <c r="K1337" s="64"/>
      <c r="L1337" s="64"/>
    </row>
    <row r="1338" spans="9:12" x14ac:dyDescent="0.25">
      <c r="I1338" s="64"/>
      <c r="J1338" s="64"/>
      <c r="K1338" s="64"/>
      <c r="L1338" s="64"/>
    </row>
    <row r="1339" spans="9:12" x14ac:dyDescent="0.25">
      <c r="I1339" s="64"/>
      <c r="J1339" s="64"/>
      <c r="K1339" s="64"/>
      <c r="L1339" s="64"/>
    </row>
    <row r="1340" spans="9:12" x14ac:dyDescent="0.25">
      <c r="I1340" s="64"/>
      <c r="J1340" s="64"/>
      <c r="K1340" s="64"/>
      <c r="L1340" s="64"/>
    </row>
    <row r="1341" spans="9:12" x14ac:dyDescent="0.25">
      <c r="I1341" s="64"/>
      <c r="J1341" s="64"/>
      <c r="K1341" s="64"/>
      <c r="L1341" s="64"/>
    </row>
    <row r="1342" spans="9:12" x14ac:dyDescent="0.25">
      <c r="I1342" s="64"/>
      <c r="J1342" s="64"/>
      <c r="K1342" s="64"/>
      <c r="L1342" s="64"/>
    </row>
    <row r="1343" spans="9:12" x14ac:dyDescent="0.25">
      <c r="I1343" s="64"/>
      <c r="J1343" s="64"/>
      <c r="K1343" s="64"/>
      <c r="L1343" s="64"/>
    </row>
    <row r="1344" spans="9:12" x14ac:dyDescent="0.25">
      <c r="I1344" s="64"/>
      <c r="J1344" s="64"/>
      <c r="K1344" s="64"/>
      <c r="L1344" s="64"/>
    </row>
    <row r="1345" spans="9:12" x14ac:dyDescent="0.25">
      <c r="I1345" s="64"/>
      <c r="J1345" s="64"/>
      <c r="K1345" s="64"/>
      <c r="L1345" s="64"/>
    </row>
    <row r="1346" spans="9:12" x14ac:dyDescent="0.25">
      <c r="I1346" s="64"/>
      <c r="J1346" s="64"/>
      <c r="K1346" s="64"/>
      <c r="L1346" s="64"/>
    </row>
    <row r="1347" spans="9:12" x14ac:dyDescent="0.25">
      <c r="I1347" s="64"/>
      <c r="J1347" s="64"/>
      <c r="K1347" s="64"/>
      <c r="L1347" s="64"/>
    </row>
    <row r="1348" spans="9:12" x14ac:dyDescent="0.25">
      <c r="I1348" s="64"/>
      <c r="J1348" s="64"/>
      <c r="K1348" s="64"/>
      <c r="L1348" s="64"/>
    </row>
    <row r="1349" spans="9:12" x14ac:dyDescent="0.25">
      <c r="I1349" s="64"/>
      <c r="J1349" s="64"/>
      <c r="K1349" s="64"/>
      <c r="L1349" s="64"/>
    </row>
    <row r="1350" spans="9:12" x14ac:dyDescent="0.25">
      <c r="I1350" s="64"/>
      <c r="J1350" s="64"/>
      <c r="K1350" s="64"/>
      <c r="L1350" s="64"/>
    </row>
    <row r="1351" spans="9:12" x14ac:dyDescent="0.25">
      <c r="I1351" s="64"/>
      <c r="J1351" s="64"/>
      <c r="K1351" s="64"/>
      <c r="L1351" s="64"/>
    </row>
    <row r="1352" spans="9:12" x14ac:dyDescent="0.25">
      <c r="I1352" s="64"/>
      <c r="J1352" s="64"/>
      <c r="K1352" s="64"/>
      <c r="L1352" s="64"/>
    </row>
    <row r="1353" spans="9:12" x14ac:dyDescent="0.25">
      <c r="I1353" s="64"/>
      <c r="J1353" s="64"/>
      <c r="K1353" s="64"/>
      <c r="L1353" s="64"/>
    </row>
    <row r="1354" spans="9:12" x14ac:dyDescent="0.25">
      <c r="I1354" s="64"/>
      <c r="J1354" s="64"/>
      <c r="K1354" s="64"/>
      <c r="L1354" s="64"/>
    </row>
    <row r="1355" spans="9:12" x14ac:dyDescent="0.25">
      <c r="I1355" s="64"/>
      <c r="J1355" s="64"/>
      <c r="K1355" s="64"/>
      <c r="L1355" s="64"/>
    </row>
    <row r="1356" spans="9:12" x14ac:dyDescent="0.25">
      <c r="I1356" s="64"/>
      <c r="J1356" s="64"/>
      <c r="K1356" s="64"/>
      <c r="L1356" s="64"/>
    </row>
    <row r="1357" spans="9:12" x14ac:dyDescent="0.25">
      <c r="I1357" s="64"/>
      <c r="J1357" s="64"/>
      <c r="K1357" s="64"/>
      <c r="L1357" s="64"/>
    </row>
    <row r="1358" spans="9:12" x14ac:dyDescent="0.25">
      <c r="I1358" s="64"/>
      <c r="J1358" s="64"/>
      <c r="K1358" s="64"/>
      <c r="L1358" s="64"/>
    </row>
    <row r="1359" spans="9:12" x14ac:dyDescent="0.25">
      <c r="I1359" s="64"/>
      <c r="J1359" s="64"/>
      <c r="K1359" s="64"/>
      <c r="L1359" s="64"/>
    </row>
    <row r="1360" spans="9:12" x14ac:dyDescent="0.25">
      <c r="I1360" s="64"/>
      <c r="J1360" s="64"/>
      <c r="K1360" s="64"/>
      <c r="L1360" s="64"/>
    </row>
    <row r="1361" spans="9:12" x14ac:dyDescent="0.25">
      <c r="I1361" s="64"/>
      <c r="J1361" s="64"/>
      <c r="K1361" s="64"/>
      <c r="L1361" s="64"/>
    </row>
    <row r="1362" spans="9:12" x14ac:dyDescent="0.25">
      <c r="I1362" s="64"/>
      <c r="J1362" s="64"/>
      <c r="K1362" s="64"/>
      <c r="L1362" s="64"/>
    </row>
    <row r="1363" spans="9:12" x14ac:dyDescent="0.25">
      <c r="I1363" s="64"/>
      <c r="J1363" s="64"/>
      <c r="K1363" s="64"/>
      <c r="L1363" s="64"/>
    </row>
    <row r="1364" spans="9:12" x14ac:dyDescent="0.25">
      <c r="I1364" s="64"/>
      <c r="J1364" s="64"/>
      <c r="K1364" s="64"/>
      <c r="L1364" s="64"/>
    </row>
  </sheetData>
  <sheetProtection algorithmName="SHA-512" hashValue="U6mMJH3ncxzX0l4kqVnwcg3rnlDVv+1VtLWCTRyo77Im4EKWItSWZvtWnsPNXm4KVBH7/IVhG8bnyAkYYemVKA==" saltValue="5hldsc6bf8hXrbmf8Q177A==" spinCount="100000" sheet="1" objects="1" scenarios="1"/>
  <mergeCells count="18">
    <mergeCell ref="A7:D7"/>
    <mergeCell ref="E7:I7"/>
    <mergeCell ref="J7:L7"/>
    <mergeCell ref="A8:D8"/>
    <mergeCell ref="E8:I8"/>
    <mergeCell ref="J8:L8"/>
    <mergeCell ref="A1:L1"/>
    <mergeCell ref="A2:L2"/>
    <mergeCell ref="A3:L3"/>
    <mergeCell ref="A4:L4"/>
    <mergeCell ref="A5:L5"/>
    <mergeCell ref="E10:I10"/>
    <mergeCell ref="J10:L10"/>
    <mergeCell ref="G91:J91"/>
    <mergeCell ref="E6:I6"/>
    <mergeCell ref="J6:L6"/>
    <mergeCell ref="E9:I9"/>
    <mergeCell ref="J9:L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8841-03D6-413F-83CC-83A13576E9FF}">
  <sheetPr codeName="Sheet7"/>
  <dimension ref="A1:I18"/>
  <sheetViews>
    <sheetView workbookViewId="0">
      <selection activeCell="D12" sqref="D12"/>
    </sheetView>
  </sheetViews>
  <sheetFormatPr defaultRowHeight="12.75" x14ac:dyDescent="0.2"/>
  <cols>
    <col min="1" max="1" width="8.5703125" style="69" customWidth="1"/>
    <col min="2" max="2" width="67.7109375" style="95" customWidth="1"/>
    <col min="3" max="3" width="17.85546875" style="95" customWidth="1"/>
    <col min="4" max="4" width="22.5703125" style="95" customWidth="1"/>
    <col min="5" max="6" width="9.140625" style="95"/>
    <col min="7" max="7" width="13.85546875" style="95" customWidth="1"/>
    <col min="8" max="256" width="9.140625" style="95"/>
    <col min="257" max="257" width="8.5703125" style="95" customWidth="1"/>
    <col min="258" max="258" width="67.7109375" style="95" customWidth="1"/>
    <col min="259" max="259" width="17.85546875" style="95" customWidth="1"/>
    <col min="260" max="260" width="22.5703125" style="95" customWidth="1"/>
    <col min="261" max="262" width="9.140625" style="95"/>
    <col min="263" max="263" width="13.85546875" style="95" customWidth="1"/>
    <col min="264" max="512" width="9.140625" style="95"/>
    <col min="513" max="513" width="8.5703125" style="95" customWidth="1"/>
    <col min="514" max="514" width="67.7109375" style="95" customWidth="1"/>
    <col min="515" max="515" width="17.85546875" style="95" customWidth="1"/>
    <col min="516" max="516" width="22.5703125" style="95" customWidth="1"/>
    <col min="517" max="518" width="9.140625" style="95"/>
    <col min="519" max="519" width="13.85546875" style="95" customWidth="1"/>
    <col min="520" max="768" width="9.140625" style="95"/>
    <col min="769" max="769" width="8.5703125" style="95" customWidth="1"/>
    <col min="770" max="770" width="67.7109375" style="95" customWidth="1"/>
    <col min="771" max="771" width="17.85546875" style="95" customWidth="1"/>
    <col min="772" max="772" width="22.5703125" style="95" customWidth="1"/>
    <col min="773" max="774" width="9.140625" style="95"/>
    <col min="775" max="775" width="13.85546875" style="95" customWidth="1"/>
    <col min="776" max="1024" width="9.140625" style="95"/>
    <col min="1025" max="1025" width="8.5703125" style="95" customWidth="1"/>
    <col min="1026" max="1026" width="67.7109375" style="95" customWidth="1"/>
    <col min="1027" max="1027" width="17.85546875" style="95" customWidth="1"/>
    <col min="1028" max="1028" width="22.5703125" style="95" customWidth="1"/>
    <col min="1029" max="1030" width="9.140625" style="95"/>
    <col min="1031" max="1031" width="13.85546875" style="95" customWidth="1"/>
    <col min="1032" max="1280" width="9.140625" style="95"/>
    <col min="1281" max="1281" width="8.5703125" style="95" customWidth="1"/>
    <col min="1282" max="1282" width="67.7109375" style="95" customWidth="1"/>
    <col min="1283" max="1283" width="17.85546875" style="95" customWidth="1"/>
    <col min="1284" max="1284" width="22.5703125" style="95" customWidth="1"/>
    <col min="1285" max="1286" width="9.140625" style="95"/>
    <col min="1287" max="1287" width="13.85546875" style="95" customWidth="1"/>
    <col min="1288" max="1536" width="9.140625" style="95"/>
    <col min="1537" max="1537" width="8.5703125" style="95" customWidth="1"/>
    <col min="1538" max="1538" width="67.7109375" style="95" customWidth="1"/>
    <col min="1539" max="1539" width="17.85546875" style="95" customWidth="1"/>
    <col min="1540" max="1540" width="22.5703125" style="95" customWidth="1"/>
    <col min="1541" max="1542" width="9.140625" style="95"/>
    <col min="1543" max="1543" width="13.85546875" style="95" customWidth="1"/>
    <col min="1544" max="1792" width="9.140625" style="95"/>
    <col min="1793" max="1793" width="8.5703125" style="95" customWidth="1"/>
    <col min="1794" max="1794" width="67.7109375" style="95" customWidth="1"/>
    <col min="1795" max="1795" width="17.85546875" style="95" customWidth="1"/>
    <col min="1796" max="1796" width="22.5703125" style="95" customWidth="1"/>
    <col min="1797" max="1798" width="9.140625" style="95"/>
    <col min="1799" max="1799" width="13.85546875" style="95" customWidth="1"/>
    <col min="1800" max="2048" width="9.140625" style="95"/>
    <col min="2049" max="2049" width="8.5703125" style="95" customWidth="1"/>
    <col min="2050" max="2050" width="67.7109375" style="95" customWidth="1"/>
    <col min="2051" max="2051" width="17.85546875" style="95" customWidth="1"/>
    <col min="2052" max="2052" width="22.5703125" style="95" customWidth="1"/>
    <col min="2053" max="2054" width="9.140625" style="95"/>
    <col min="2055" max="2055" width="13.85546875" style="95" customWidth="1"/>
    <col min="2056" max="2304" width="9.140625" style="95"/>
    <col min="2305" max="2305" width="8.5703125" style="95" customWidth="1"/>
    <col min="2306" max="2306" width="67.7109375" style="95" customWidth="1"/>
    <col min="2307" max="2307" width="17.85546875" style="95" customWidth="1"/>
    <col min="2308" max="2308" width="22.5703125" style="95" customWidth="1"/>
    <col min="2309" max="2310" width="9.140625" style="95"/>
    <col min="2311" max="2311" width="13.85546875" style="95" customWidth="1"/>
    <col min="2312" max="2560" width="9.140625" style="95"/>
    <col min="2561" max="2561" width="8.5703125" style="95" customWidth="1"/>
    <col min="2562" max="2562" width="67.7109375" style="95" customWidth="1"/>
    <col min="2563" max="2563" width="17.85546875" style="95" customWidth="1"/>
    <col min="2564" max="2564" width="22.5703125" style="95" customWidth="1"/>
    <col min="2565" max="2566" width="9.140625" style="95"/>
    <col min="2567" max="2567" width="13.85546875" style="95" customWidth="1"/>
    <col min="2568" max="2816" width="9.140625" style="95"/>
    <col min="2817" max="2817" width="8.5703125" style="95" customWidth="1"/>
    <col min="2818" max="2818" width="67.7109375" style="95" customWidth="1"/>
    <col min="2819" max="2819" width="17.85546875" style="95" customWidth="1"/>
    <col min="2820" max="2820" width="22.5703125" style="95" customWidth="1"/>
    <col min="2821" max="2822" width="9.140625" style="95"/>
    <col min="2823" max="2823" width="13.85546875" style="95" customWidth="1"/>
    <col min="2824" max="3072" width="9.140625" style="95"/>
    <col min="3073" max="3073" width="8.5703125" style="95" customWidth="1"/>
    <col min="3074" max="3074" width="67.7109375" style="95" customWidth="1"/>
    <col min="3075" max="3075" width="17.85546875" style="95" customWidth="1"/>
    <col min="3076" max="3076" width="22.5703125" style="95" customWidth="1"/>
    <col min="3077" max="3078" width="9.140625" style="95"/>
    <col min="3079" max="3079" width="13.85546875" style="95" customWidth="1"/>
    <col min="3080" max="3328" width="9.140625" style="95"/>
    <col min="3329" max="3329" width="8.5703125" style="95" customWidth="1"/>
    <col min="3330" max="3330" width="67.7109375" style="95" customWidth="1"/>
    <col min="3331" max="3331" width="17.85546875" style="95" customWidth="1"/>
    <col min="3332" max="3332" width="22.5703125" style="95" customWidth="1"/>
    <col min="3333" max="3334" width="9.140625" style="95"/>
    <col min="3335" max="3335" width="13.85546875" style="95" customWidth="1"/>
    <col min="3336" max="3584" width="9.140625" style="95"/>
    <col min="3585" max="3585" width="8.5703125" style="95" customWidth="1"/>
    <col min="3586" max="3586" width="67.7109375" style="95" customWidth="1"/>
    <col min="3587" max="3587" width="17.85546875" style="95" customWidth="1"/>
    <col min="3588" max="3588" width="22.5703125" style="95" customWidth="1"/>
    <col min="3589" max="3590" width="9.140625" style="95"/>
    <col min="3591" max="3591" width="13.85546875" style="95" customWidth="1"/>
    <col min="3592" max="3840" width="9.140625" style="95"/>
    <col min="3841" max="3841" width="8.5703125" style="95" customWidth="1"/>
    <col min="3842" max="3842" width="67.7109375" style="95" customWidth="1"/>
    <col min="3843" max="3843" width="17.85546875" style="95" customWidth="1"/>
    <col min="3844" max="3844" width="22.5703125" style="95" customWidth="1"/>
    <col min="3845" max="3846" width="9.140625" style="95"/>
    <col min="3847" max="3847" width="13.85546875" style="95" customWidth="1"/>
    <col min="3848" max="4096" width="9.140625" style="95"/>
    <col min="4097" max="4097" width="8.5703125" style="95" customWidth="1"/>
    <col min="4098" max="4098" width="67.7109375" style="95" customWidth="1"/>
    <col min="4099" max="4099" width="17.85546875" style="95" customWidth="1"/>
    <col min="4100" max="4100" width="22.5703125" style="95" customWidth="1"/>
    <col min="4101" max="4102" width="9.140625" style="95"/>
    <col min="4103" max="4103" width="13.85546875" style="95" customWidth="1"/>
    <col min="4104" max="4352" width="9.140625" style="95"/>
    <col min="4353" max="4353" width="8.5703125" style="95" customWidth="1"/>
    <col min="4354" max="4354" width="67.7109375" style="95" customWidth="1"/>
    <col min="4355" max="4355" width="17.85546875" style="95" customWidth="1"/>
    <col min="4356" max="4356" width="22.5703125" style="95" customWidth="1"/>
    <col min="4357" max="4358" width="9.140625" style="95"/>
    <col min="4359" max="4359" width="13.85546875" style="95" customWidth="1"/>
    <col min="4360" max="4608" width="9.140625" style="95"/>
    <col min="4609" max="4609" width="8.5703125" style="95" customWidth="1"/>
    <col min="4610" max="4610" width="67.7109375" style="95" customWidth="1"/>
    <col min="4611" max="4611" width="17.85546875" style="95" customWidth="1"/>
    <col min="4612" max="4612" width="22.5703125" style="95" customWidth="1"/>
    <col min="4613" max="4614" width="9.140625" style="95"/>
    <col min="4615" max="4615" width="13.85546875" style="95" customWidth="1"/>
    <col min="4616" max="4864" width="9.140625" style="95"/>
    <col min="4865" max="4865" width="8.5703125" style="95" customWidth="1"/>
    <col min="4866" max="4866" width="67.7109375" style="95" customWidth="1"/>
    <col min="4867" max="4867" width="17.85546875" style="95" customWidth="1"/>
    <col min="4868" max="4868" width="22.5703125" style="95" customWidth="1"/>
    <col min="4869" max="4870" width="9.140625" style="95"/>
    <col min="4871" max="4871" width="13.85546875" style="95" customWidth="1"/>
    <col min="4872" max="5120" width="9.140625" style="95"/>
    <col min="5121" max="5121" width="8.5703125" style="95" customWidth="1"/>
    <col min="5122" max="5122" width="67.7109375" style="95" customWidth="1"/>
    <col min="5123" max="5123" width="17.85546875" style="95" customWidth="1"/>
    <col min="5124" max="5124" width="22.5703125" style="95" customWidth="1"/>
    <col min="5125" max="5126" width="9.140625" style="95"/>
    <col min="5127" max="5127" width="13.85546875" style="95" customWidth="1"/>
    <col min="5128" max="5376" width="9.140625" style="95"/>
    <col min="5377" max="5377" width="8.5703125" style="95" customWidth="1"/>
    <col min="5378" max="5378" width="67.7109375" style="95" customWidth="1"/>
    <col min="5379" max="5379" width="17.85546875" style="95" customWidth="1"/>
    <col min="5380" max="5380" width="22.5703125" style="95" customWidth="1"/>
    <col min="5381" max="5382" width="9.140625" style="95"/>
    <col min="5383" max="5383" width="13.85546875" style="95" customWidth="1"/>
    <col min="5384" max="5632" width="9.140625" style="95"/>
    <col min="5633" max="5633" width="8.5703125" style="95" customWidth="1"/>
    <col min="5634" max="5634" width="67.7109375" style="95" customWidth="1"/>
    <col min="5635" max="5635" width="17.85546875" style="95" customWidth="1"/>
    <col min="5636" max="5636" width="22.5703125" style="95" customWidth="1"/>
    <col min="5637" max="5638" width="9.140625" style="95"/>
    <col min="5639" max="5639" width="13.85546875" style="95" customWidth="1"/>
    <col min="5640" max="5888" width="9.140625" style="95"/>
    <col min="5889" max="5889" width="8.5703125" style="95" customWidth="1"/>
    <col min="5890" max="5890" width="67.7109375" style="95" customWidth="1"/>
    <col min="5891" max="5891" width="17.85546875" style="95" customWidth="1"/>
    <col min="5892" max="5892" width="22.5703125" style="95" customWidth="1"/>
    <col min="5893" max="5894" width="9.140625" style="95"/>
    <col min="5895" max="5895" width="13.85546875" style="95" customWidth="1"/>
    <col min="5896" max="6144" width="9.140625" style="95"/>
    <col min="6145" max="6145" width="8.5703125" style="95" customWidth="1"/>
    <col min="6146" max="6146" width="67.7109375" style="95" customWidth="1"/>
    <col min="6147" max="6147" width="17.85546875" style="95" customWidth="1"/>
    <col min="6148" max="6148" width="22.5703125" style="95" customWidth="1"/>
    <col min="6149" max="6150" width="9.140625" style="95"/>
    <col min="6151" max="6151" width="13.85546875" style="95" customWidth="1"/>
    <col min="6152" max="6400" width="9.140625" style="95"/>
    <col min="6401" max="6401" width="8.5703125" style="95" customWidth="1"/>
    <col min="6402" max="6402" width="67.7109375" style="95" customWidth="1"/>
    <col min="6403" max="6403" width="17.85546875" style="95" customWidth="1"/>
    <col min="6404" max="6404" width="22.5703125" style="95" customWidth="1"/>
    <col min="6405" max="6406" width="9.140625" style="95"/>
    <col min="6407" max="6407" width="13.85546875" style="95" customWidth="1"/>
    <col min="6408" max="6656" width="9.140625" style="95"/>
    <col min="6657" max="6657" width="8.5703125" style="95" customWidth="1"/>
    <col min="6658" max="6658" width="67.7109375" style="95" customWidth="1"/>
    <col min="6659" max="6659" width="17.85546875" style="95" customWidth="1"/>
    <col min="6660" max="6660" width="22.5703125" style="95" customWidth="1"/>
    <col min="6661" max="6662" width="9.140625" style="95"/>
    <col min="6663" max="6663" width="13.85546875" style="95" customWidth="1"/>
    <col min="6664" max="6912" width="9.140625" style="95"/>
    <col min="6913" max="6913" width="8.5703125" style="95" customWidth="1"/>
    <col min="6914" max="6914" width="67.7109375" style="95" customWidth="1"/>
    <col min="6915" max="6915" width="17.85546875" style="95" customWidth="1"/>
    <col min="6916" max="6916" width="22.5703125" style="95" customWidth="1"/>
    <col min="6917" max="6918" width="9.140625" style="95"/>
    <col min="6919" max="6919" width="13.85546875" style="95" customWidth="1"/>
    <col min="6920" max="7168" width="9.140625" style="95"/>
    <col min="7169" max="7169" width="8.5703125" style="95" customWidth="1"/>
    <col min="7170" max="7170" width="67.7109375" style="95" customWidth="1"/>
    <col min="7171" max="7171" width="17.85546875" style="95" customWidth="1"/>
    <col min="7172" max="7172" width="22.5703125" style="95" customWidth="1"/>
    <col min="7173" max="7174" width="9.140625" style="95"/>
    <col min="7175" max="7175" width="13.85546875" style="95" customWidth="1"/>
    <col min="7176" max="7424" width="9.140625" style="95"/>
    <col min="7425" max="7425" width="8.5703125" style="95" customWidth="1"/>
    <col min="7426" max="7426" width="67.7109375" style="95" customWidth="1"/>
    <col min="7427" max="7427" width="17.85546875" style="95" customWidth="1"/>
    <col min="7428" max="7428" width="22.5703125" style="95" customWidth="1"/>
    <col min="7429" max="7430" width="9.140625" style="95"/>
    <col min="7431" max="7431" width="13.85546875" style="95" customWidth="1"/>
    <col min="7432" max="7680" width="9.140625" style="95"/>
    <col min="7681" max="7681" width="8.5703125" style="95" customWidth="1"/>
    <col min="7682" max="7682" width="67.7109375" style="95" customWidth="1"/>
    <col min="7683" max="7683" width="17.85546875" style="95" customWidth="1"/>
    <col min="7684" max="7684" width="22.5703125" style="95" customWidth="1"/>
    <col min="7685" max="7686" width="9.140625" style="95"/>
    <col min="7687" max="7687" width="13.85546875" style="95" customWidth="1"/>
    <col min="7688" max="7936" width="9.140625" style="95"/>
    <col min="7937" max="7937" width="8.5703125" style="95" customWidth="1"/>
    <col min="7938" max="7938" width="67.7109375" style="95" customWidth="1"/>
    <col min="7939" max="7939" width="17.85546875" style="95" customWidth="1"/>
    <col min="7940" max="7940" width="22.5703125" style="95" customWidth="1"/>
    <col min="7941" max="7942" width="9.140625" style="95"/>
    <col min="7943" max="7943" width="13.85546875" style="95" customWidth="1"/>
    <col min="7944" max="8192" width="9.140625" style="95"/>
    <col min="8193" max="8193" width="8.5703125" style="95" customWidth="1"/>
    <col min="8194" max="8194" width="67.7109375" style="95" customWidth="1"/>
    <col min="8195" max="8195" width="17.85546875" style="95" customWidth="1"/>
    <col min="8196" max="8196" width="22.5703125" style="95" customWidth="1"/>
    <col min="8197" max="8198" width="9.140625" style="95"/>
    <col min="8199" max="8199" width="13.85546875" style="95" customWidth="1"/>
    <col min="8200" max="8448" width="9.140625" style="95"/>
    <col min="8449" max="8449" width="8.5703125" style="95" customWidth="1"/>
    <col min="8450" max="8450" width="67.7109375" style="95" customWidth="1"/>
    <col min="8451" max="8451" width="17.85546875" style="95" customWidth="1"/>
    <col min="8452" max="8452" width="22.5703125" style="95" customWidth="1"/>
    <col min="8453" max="8454" width="9.140625" style="95"/>
    <col min="8455" max="8455" width="13.85546875" style="95" customWidth="1"/>
    <col min="8456" max="8704" width="9.140625" style="95"/>
    <col min="8705" max="8705" width="8.5703125" style="95" customWidth="1"/>
    <col min="8706" max="8706" width="67.7109375" style="95" customWidth="1"/>
    <col min="8707" max="8707" width="17.85546875" style="95" customWidth="1"/>
    <col min="8708" max="8708" width="22.5703125" style="95" customWidth="1"/>
    <col min="8709" max="8710" width="9.140625" style="95"/>
    <col min="8711" max="8711" width="13.85546875" style="95" customWidth="1"/>
    <col min="8712" max="8960" width="9.140625" style="95"/>
    <col min="8961" max="8961" width="8.5703125" style="95" customWidth="1"/>
    <col min="8962" max="8962" width="67.7109375" style="95" customWidth="1"/>
    <col min="8963" max="8963" width="17.85546875" style="95" customWidth="1"/>
    <col min="8964" max="8964" width="22.5703125" style="95" customWidth="1"/>
    <col min="8965" max="8966" width="9.140625" style="95"/>
    <col min="8967" max="8967" width="13.85546875" style="95" customWidth="1"/>
    <col min="8968" max="9216" width="9.140625" style="95"/>
    <col min="9217" max="9217" width="8.5703125" style="95" customWidth="1"/>
    <col min="9218" max="9218" width="67.7109375" style="95" customWidth="1"/>
    <col min="9219" max="9219" width="17.85546875" style="95" customWidth="1"/>
    <col min="9220" max="9220" width="22.5703125" style="95" customWidth="1"/>
    <col min="9221" max="9222" width="9.140625" style="95"/>
    <col min="9223" max="9223" width="13.85546875" style="95" customWidth="1"/>
    <col min="9224" max="9472" width="9.140625" style="95"/>
    <col min="9473" max="9473" width="8.5703125" style="95" customWidth="1"/>
    <col min="9474" max="9474" width="67.7109375" style="95" customWidth="1"/>
    <col min="9475" max="9475" width="17.85546875" style="95" customWidth="1"/>
    <col min="9476" max="9476" width="22.5703125" style="95" customWidth="1"/>
    <col min="9477" max="9478" width="9.140625" style="95"/>
    <col min="9479" max="9479" width="13.85546875" style="95" customWidth="1"/>
    <col min="9480" max="9728" width="9.140625" style="95"/>
    <col min="9729" max="9729" width="8.5703125" style="95" customWidth="1"/>
    <col min="9730" max="9730" width="67.7109375" style="95" customWidth="1"/>
    <col min="9731" max="9731" width="17.85546875" style="95" customWidth="1"/>
    <col min="9732" max="9732" width="22.5703125" style="95" customWidth="1"/>
    <col min="9733" max="9734" width="9.140625" style="95"/>
    <col min="9735" max="9735" width="13.85546875" style="95" customWidth="1"/>
    <col min="9736" max="9984" width="9.140625" style="95"/>
    <col min="9985" max="9985" width="8.5703125" style="95" customWidth="1"/>
    <col min="9986" max="9986" width="67.7109375" style="95" customWidth="1"/>
    <col min="9987" max="9987" width="17.85546875" style="95" customWidth="1"/>
    <col min="9988" max="9988" width="22.5703125" style="95" customWidth="1"/>
    <col min="9989" max="9990" width="9.140625" style="95"/>
    <col min="9991" max="9991" width="13.85546875" style="95" customWidth="1"/>
    <col min="9992" max="10240" width="9.140625" style="95"/>
    <col min="10241" max="10241" width="8.5703125" style="95" customWidth="1"/>
    <col min="10242" max="10242" width="67.7109375" style="95" customWidth="1"/>
    <col min="10243" max="10243" width="17.85546875" style="95" customWidth="1"/>
    <col min="10244" max="10244" width="22.5703125" style="95" customWidth="1"/>
    <col min="10245" max="10246" width="9.140625" style="95"/>
    <col min="10247" max="10247" width="13.85546875" style="95" customWidth="1"/>
    <col min="10248" max="10496" width="9.140625" style="95"/>
    <col min="10497" max="10497" width="8.5703125" style="95" customWidth="1"/>
    <col min="10498" max="10498" width="67.7109375" style="95" customWidth="1"/>
    <col min="10499" max="10499" width="17.85546875" style="95" customWidth="1"/>
    <col min="10500" max="10500" width="22.5703125" style="95" customWidth="1"/>
    <col min="10501" max="10502" width="9.140625" style="95"/>
    <col min="10503" max="10503" width="13.85546875" style="95" customWidth="1"/>
    <col min="10504" max="10752" width="9.140625" style="95"/>
    <col min="10753" max="10753" width="8.5703125" style="95" customWidth="1"/>
    <col min="10754" max="10754" width="67.7109375" style="95" customWidth="1"/>
    <col min="10755" max="10755" width="17.85546875" style="95" customWidth="1"/>
    <col min="10756" max="10756" width="22.5703125" style="95" customWidth="1"/>
    <col min="10757" max="10758" width="9.140625" style="95"/>
    <col min="10759" max="10759" width="13.85546875" style="95" customWidth="1"/>
    <col min="10760" max="11008" width="9.140625" style="95"/>
    <col min="11009" max="11009" width="8.5703125" style="95" customWidth="1"/>
    <col min="11010" max="11010" width="67.7109375" style="95" customWidth="1"/>
    <col min="11011" max="11011" width="17.85546875" style="95" customWidth="1"/>
    <col min="11012" max="11012" width="22.5703125" style="95" customWidth="1"/>
    <col min="11013" max="11014" width="9.140625" style="95"/>
    <col min="11015" max="11015" width="13.85546875" style="95" customWidth="1"/>
    <col min="11016" max="11264" width="9.140625" style="95"/>
    <col min="11265" max="11265" width="8.5703125" style="95" customWidth="1"/>
    <col min="11266" max="11266" width="67.7109375" style="95" customWidth="1"/>
    <col min="11267" max="11267" width="17.85546875" style="95" customWidth="1"/>
    <col min="11268" max="11268" width="22.5703125" style="95" customWidth="1"/>
    <col min="11269" max="11270" width="9.140625" style="95"/>
    <col min="11271" max="11271" width="13.85546875" style="95" customWidth="1"/>
    <col min="11272" max="11520" width="9.140625" style="95"/>
    <col min="11521" max="11521" width="8.5703125" style="95" customWidth="1"/>
    <col min="11522" max="11522" width="67.7109375" style="95" customWidth="1"/>
    <col min="11523" max="11523" width="17.85546875" style="95" customWidth="1"/>
    <col min="11524" max="11524" width="22.5703125" style="95" customWidth="1"/>
    <col min="11525" max="11526" width="9.140625" style="95"/>
    <col min="11527" max="11527" width="13.85546875" style="95" customWidth="1"/>
    <col min="11528" max="11776" width="9.140625" style="95"/>
    <col min="11777" max="11777" width="8.5703125" style="95" customWidth="1"/>
    <col min="11778" max="11778" width="67.7109375" style="95" customWidth="1"/>
    <col min="11779" max="11779" width="17.85546875" style="95" customWidth="1"/>
    <col min="11780" max="11780" width="22.5703125" style="95" customWidth="1"/>
    <col min="11781" max="11782" width="9.140625" style="95"/>
    <col min="11783" max="11783" width="13.85546875" style="95" customWidth="1"/>
    <col min="11784" max="12032" width="9.140625" style="95"/>
    <col min="12033" max="12033" width="8.5703125" style="95" customWidth="1"/>
    <col min="12034" max="12034" width="67.7109375" style="95" customWidth="1"/>
    <col min="12035" max="12035" width="17.85546875" style="95" customWidth="1"/>
    <col min="12036" max="12036" width="22.5703125" style="95" customWidth="1"/>
    <col min="12037" max="12038" width="9.140625" style="95"/>
    <col min="12039" max="12039" width="13.85546875" style="95" customWidth="1"/>
    <col min="12040" max="12288" width="9.140625" style="95"/>
    <col min="12289" max="12289" width="8.5703125" style="95" customWidth="1"/>
    <col min="12290" max="12290" width="67.7109375" style="95" customWidth="1"/>
    <col min="12291" max="12291" width="17.85546875" style="95" customWidth="1"/>
    <col min="12292" max="12292" width="22.5703125" style="95" customWidth="1"/>
    <col min="12293" max="12294" width="9.140625" style="95"/>
    <col min="12295" max="12295" width="13.85546875" style="95" customWidth="1"/>
    <col min="12296" max="12544" width="9.140625" style="95"/>
    <col min="12545" max="12545" width="8.5703125" style="95" customWidth="1"/>
    <col min="12546" max="12546" width="67.7109375" style="95" customWidth="1"/>
    <col min="12547" max="12547" width="17.85546875" style="95" customWidth="1"/>
    <col min="12548" max="12548" width="22.5703125" style="95" customWidth="1"/>
    <col min="12549" max="12550" width="9.140625" style="95"/>
    <col min="12551" max="12551" width="13.85546875" style="95" customWidth="1"/>
    <col min="12552" max="12800" width="9.140625" style="95"/>
    <col min="12801" max="12801" width="8.5703125" style="95" customWidth="1"/>
    <col min="12802" max="12802" width="67.7109375" style="95" customWidth="1"/>
    <col min="12803" max="12803" width="17.85546875" style="95" customWidth="1"/>
    <col min="12804" max="12804" width="22.5703125" style="95" customWidth="1"/>
    <col min="12805" max="12806" width="9.140625" style="95"/>
    <col min="12807" max="12807" width="13.85546875" style="95" customWidth="1"/>
    <col min="12808" max="13056" width="9.140625" style="95"/>
    <col min="13057" max="13057" width="8.5703125" style="95" customWidth="1"/>
    <col min="13058" max="13058" width="67.7109375" style="95" customWidth="1"/>
    <col min="13059" max="13059" width="17.85546875" style="95" customWidth="1"/>
    <col min="13060" max="13060" width="22.5703125" style="95" customWidth="1"/>
    <col min="13061" max="13062" width="9.140625" style="95"/>
    <col min="13063" max="13063" width="13.85546875" style="95" customWidth="1"/>
    <col min="13064" max="13312" width="9.140625" style="95"/>
    <col min="13313" max="13313" width="8.5703125" style="95" customWidth="1"/>
    <col min="13314" max="13314" width="67.7109375" style="95" customWidth="1"/>
    <col min="13315" max="13315" width="17.85546875" style="95" customWidth="1"/>
    <col min="13316" max="13316" width="22.5703125" style="95" customWidth="1"/>
    <col min="13317" max="13318" width="9.140625" style="95"/>
    <col min="13319" max="13319" width="13.85546875" style="95" customWidth="1"/>
    <col min="13320" max="13568" width="9.140625" style="95"/>
    <col min="13569" max="13569" width="8.5703125" style="95" customWidth="1"/>
    <col min="13570" max="13570" width="67.7109375" style="95" customWidth="1"/>
    <col min="13571" max="13571" width="17.85546875" style="95" customWidth="1"/>
    <col min="13572" max="13572" width="22.5703125" style="95" customWidth="1"/>
    <col min="13573" max="13574" width="9.140625" style="95"/>
    <col min="13575" max="13575" width="13.85546875" style="95" customWidth="1"/>
    <col min="13576" max="13824" width="9.140625" style="95"/>
    <col min="13825" max="13825" width="8.5703125" style="95" customWidth="1"/>
    <col min="13826" max="13826" width="67.7109375" style="95" customWidth="1"/>
    <col min="13827" max="13827" width="17.85546875" style="95" customWidth="1"/>
    <col min="13828" max="13828" width="22.5703125" style="95" customWidth="1"/>
    <col min="13829" max="13830" width="9.140625" style="95"/>
    <col min="13831" max="13831" width="13.85546875" style="95" customWidth="1"/>
    <col min="13832" max="14080" width="9.140625" style="95"/>
    <col min="14081" max="14081" width="8.5703125" style="95" customWidth="1"/>
    <col min="14082" max="14082" width="67.7109375" style="95" customWidth="1"/>
    <col min="14083" max="14083" width="17.85546875" style="95" customWidth="1"/>
    <col min="14084" max="14084" width="22.5703125" style="95" customWidth="1"/>
    <col min="14085" max="14086" width="9.140625" style="95"/>
    <col min="14087" max="14087" width="13.85546875" style="95" customWidth="1"/>
    <col min="14088" max="14336" width="9.140625" style="95"/>
    <col min="14337" max="14337" width="8.5703125" style="95" customWidth="1"/>
    <col min="14338" max="14338" width="67.7109375" style="95" customWidth="1"/>
    <col min="14339" max="14339" width="17.85546875" style="95" customWidth="1"/>
    <col min="14340" max="14340" width="22.5703125" style="95" customWidth="1"/>
    <col min="14341" max="14342" width="9.140625" style="95"/>
    <col min="14343" max="14343" width="13.85546875" style="95" customWidth="1"/>
    <col min="14344" max="14592" width="9.140625" style="95"/>
    <col min="14593" max="14593" width="8.5703125" style="95" customWidth="1"/>
    <col min="14594" max="14594" width="67.7109375" style="95" customWidth="1"/>
    <col min="14595" max="14595" width="17.85546875" style="95" customWidth="1"/>
    <col min="14596" max="14596" width="22.5703125" style="95" customWidth="1"/>
    <col min="14597" max="14598" width="9.140625" style="95"/>
    <col min="14599" max="14599" width="13.85546875" style="95" customWidth="1"/>
    <col min="14600" max="14848" width="9.140625" style="95"/>
    <col min="14849" max="14849" width="8.5703125" style="95" customWidth="1"/>
    <col min="14850" max="14850" width="67.7109375" style="95" customWidth="1"/>
    <col min="14851" max="14851" width="17.85546875" style="95" customWidth="1"/>
    <col min="14852" max="14852" width="22.5703125" style="95" customWidth="1"/>
    <col min="14853" max="14854" width="9.140625" style="95"/>
    <col min="14855" max="14855" width="13.85546875" style="95" customWidth="1"/>
    <col min="14856" max="15104" width="9.140625" style="95"/>
    <col min="15105" max="15105" width="8.5703125" style="95" customWidth="1"/>
    <col min="15106" max="15106" width="67.7109375" style="95" customWidth="1"/>
    <col min="15107" max="15107" width="17.85546875" style="95" customWidth="1"/>
    <col min="15108" max="15108" width="22.5703125" style="95" customWidth="1"/>
    <col min="15109" max="15110" width="9.140625" style="95"/>
    <col min="15111" max="15111" width="13.85546875" style="95" customWidth="1"/>
    <col min="15112" max="15360" width="9.140625" style="95"/>
    <col min="15361" max="15361" width="8.5703125" style="95" customWidth="1"/>
    <col min="15362" max="15362" width="67.7109375" style="95" customWidth="1"/>
    <col min="15363" max="15363" width="17.85546875" style="95" customWidth="1"/>
    <col min="15364" max="15364" width="22.5703125" style="95" customWidth="1"/>
    <col min="15365" max="15366" width="9.140625" style="95"/>
    <col min="15367" max="15367" width="13.85546875" style="95" customWidth="1"/>
    <col min="15368" max="15616" width="9.140625" style="95"/>
    <col min="15617" max="15617" width="8.5703125" style="95" customWidth="1"/>
    <col min="15618" max="15618" width="67.7109375" style="95" customWidth="1"/>
    <col min="15619" max="15619" width="17.85546875" style="95" customWidth="1"/>
    <col min="15620" max="15620" width="22.5703125" style="95" customWidth="1"/>
    <col min="15621" max="15622" width="9.140625" style="95"/>
    <col min="15623" max="15623" width="13.85546875" style="95" customWidth="1"/>
    <col min="15624" max="15872" width="9.140625" style="95"/>
    <col min="15873" max="15873" width="8.5703125" style="95" customWidth="1"/>
    <col min="15874" max="15874" width="67.7109375" style="95" customWidth="1"/>
    <col min="15875" max="15875" width="17.85546875" style="95" customWidth="1"/>
    <col min="15876" max="15876" width="22.5703125" style="95" customWidth="1"/>
    <col min="15877" max="15878" width="9.140625" style="95"/>
    <col min="15879" max="15879" width="13.85546875" style="95" customWidth="1"/>
    <col min="15880" max="16128" width="9.140625" style="95"/>
    <col min="16129" max="16129" width="8.5703125" style="95" customWidth="1"/>
    <col min="16130" max="16130" width="67.7109375" style="95" customWidth="1"/>
    <col min="16131" max="16131" width="17.85546875" style="95" customWidth="1"/>
    <col min="16132" max="16132" width="22.5703125" style="95" customWidth="1"/>
    <col min="16133" max="16134" width="9.140625" style="95"/>
    <col min="16135" max="16135" width="13.85546875" style="95" customWidth="1"/>
    <col min="16136" max="16384" width="9.140625" style="95"/>
  </cols>
  <sheetData>
    <row r="1" spans="1:9" ht="22.5" x14ac:dyDescent="0.2">
      <c r="A1" s="317" t="s">
        <v>290</v>
      </c>
      <c r="B1" s="318"/>
      <c r="C1" s="318"/>
      <c r="D1" s="319"/>
    </row>
    <row r="2" spans="1:9" ht="30" customHeight="1" x14ac:dyDescent="0.2">
      <c r="A2" s="320" t="s">
        <v>57</v>
      </c>
      <c r="B2" s="320"/>
      <c r="C2" s="320"/>
      <c r="D2" s="320"/>
    </row>
    <row r="3" spans="1:9" ht="18" hidden="1" customHeight="1" x14ac:dyDescent="0.2">
      <c r="A3" s="316"/>
      <c r="B3" s="321"/>
      <c r="C3" s="316" t="s">
        <v>3</v>
      </c>
      <c r="D3" s="316"/>
    </row>
    <row r="4" spans="1:9" ht="13.15" hidden="1" customHeight="1" x14ac:dyDescent="0.2">
      <c r="A4" s="65" t="s">
        <v>58</v>
      </c>
      <c r="B4" s="96"/>
      <c r="C4" s="315" t="s">
        <v>4</v>
      </c>
      <c r="D4" s="316"/>
    </row>
    <row r="5" spans="1:9" ht="18" hidden="1" customHeight="1" x14ac:dyDescent="0.2">
      <c r="A5" s="65" t="s">
        <v>59</v>
      </c>
      <c r="B5" s="97" t="str">
        <f>'[2]Names of Bidder'!C9</f>
        <v>…….. …… ………. ……….</v>
      </c>
      <c r="C5" s="315" t="s">
        <v>6</v>
      </c>
      <c r="D5" s="316"/>
    </row>
    <row r="6" spans="1:9" ht="16.149999999999999" hidden="1" customHeight="1" x14ac:dyDescent="0.2">
      <c r="A6" s="98"/>
      <c r="B6" s="97" t="str">
        <f>'[2]Names of Bidder'!C10</f>
        <v>…….. …… ………. ……….</v>
      </c>
      <c r="C6" s="315" t="s">
        <v>7</v>
      </c>
      <c r="D6" s="316"/>
    </row>
    <row r="7" spans="1:9" ht="12.6" hidden="1" customHeight="1" x14ac:dyDescent="0.2">
      <c r="A7" s="98"/>
      <c r="B7" s="97" t="str">
        <f>'[2]Names of Bidder'!C11</f>
        <v>…….. …… ………. ……….</v>
      </c>
      <c r="C7" s="315" t="s">
        <v>8</v>
      </c>
      <c r="D7" s="316"/>
    </row>
    <row r="8" spans="1:9" ht="26.25" hidden="1" customHeight="1" x14ac:dyDescent="0.2">
      <c r="A8" s="99"/>
      <c r="B8" s="100"/>
      <c r="C8" s="316" t="s">
        <v>9</v>
      </c>
      <c r="D8" s="316"/>
    </row>
    <row r="9" spans="1:9" ht="22.5" hidden="1" customHeight="1" x14ac:dyDescent="0.2">
      <c r="A9" s="99"/>
      <c r="B9" s="100" t="e">
        <f>#REF!</f>
        <v>#REF!</v>
      </c>
      <c r="C9" s="46"/>
      <c r="D9" s="46"/>
    </row>
    <row r="10" spans="1:9" ht="28.5" x14ac:dyDescent="0.2">
      <c r="A10" s="101" t="s">
        <v>10</v>
      </c>
      <c r="B10" s="322" t="s">
        <v>60</v>
      </c>
      <c r="C10" s="322"/>
      <c r="D10" s="101" t="s">
        <v>61</v>
      </c>
      <c r="I10" s="102"/>
    </row>
    <row r="11" spans="1:9" ht="33" customHeight="1" x14ac:dyDescent="0.2">
      <c r="A11" s="103">
        <v>1</v>
      </c>
      <c r="B11" s="322" t="s">
        <v>62</v>
      </c>
      <c r="C11" s="322"/>
      <c r="D11" s="104"/>
    </row>
    <row r="12" spans="1:9" ht="43.5" customHeight="1" x14ac:dyDescent="0.2">
      <c r="A12" s="103" t="s">
        <v>63</v>
      </c>
      <c r="B12" s="322" t="s">
        <v>291</v>
      </c>
      <c r="C12" s="322"/>
      <c r="D12" s="105">
        <f>'Sch-1 Supply '!L83</f>
        <v>0</v>
      </c>
    </row>
    <row r="13" spans="1:9" ht="43.5" customHeight="1" x14ac:dyDescent="0.2">
      <c r="A13" s="103" t="s">
        <v>64</v>
      </c>
      <c r="B13" s="322" t="s">
        <v>292</v>
      </c>
      <c r="C13" s="322"/>
      <c r="D13" s="105">
        <f>'Sch-3 Installation'!L91</f>
        <v>0</v>
      </c>
    </row>
    <row r="14" spans="1:9" ht="43.5" customHeight="1" x14ac:dyDescent="0.2">
      <c r="A14" s="103">
        <v>2</v>
      </c>
      <c r="B14" s="322" t="s">
        <v>65</v>
      </c>
      <c r="C14" s="322"/>
      <c r="D14" s="105">
        <f>SUM(D12:D13)</f>
        <v>0</v>
      </c>
    </row>
    <row r="15" spans="1:9" x14ac:dyDescent="0.2">
      <c r="A15" s="106"/>
      <c r="D15" s="107"/>
    </row>
    <row r="16" spans="1:9" x14ac:dyDescent="0.2">
      <c r="A16" s="106"/>
      <c r="D16" s="107"/>
    </row>
    <row r="17" spans="1:4" hidden="1" x14ac:dyDescent="0.2">
      <c r="A17" s="106" t="s">
        <v>23</v>
      </c>
      <c r="B17" s="108" t="e">
        <f>+#REF!</f>
        <v>#REF!</v>
      </c>
      <c r="C17" s="62" t="s">
        <v>24</v>
      </c>
      <c r="D17" s="109" t="e">
        <f>+#REF!</f>
        <v>#REF!</v>
      </c>
    </row>
    <row r="18" spans="1:4" hidden="1" x14ac:dyDescent="0.2">
      <c r="A18" s="110" t="s">
        <v>25</v>
      </c>
      <c r="B18" s="111" t="e">
        <f>+#REF!</f>
        <v>#REF!</v>
      </c>
      <c r="C18" s="112" t="s">
        <v>26</v>
      </c>
      <c r="D18" s="109" t="e">
        <f>+#REF!</f>
        <v>#REF!</v>
      </c>
    </row>
  </sheetData>
  <sheetProtection password="DC2B" sheet="1" objects="1" scenarios="1"/>
  <mergeCells count="14">
    <mergeCell ref="B14:C14"/>
    <mergeCell ref="C6:D6"/>
    <mergeCell ref="C7:D7"/>
    <mergeCell ref="C8:D8"/>
    <mergeCell ref="B10:C10"/>
    <mergeCell ref="B11:C11"/>
    <mergeCell ref="B12:C12"/>
    <mergeCell ref="B13:C13"/>
    <mergeCell ref="C5:D5"/>
    <mergeCell ref="A1:D1"/>
    <mergeCell ref="A2:D2"/>
    <mergeCell ref="A3:B3"/>
    <mergeCell ref="C3:D3"/>
    <mergeCell ref="C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435F-BB9A-4B44-A757-39B0367FC410}">
  <sheetPr codeName="Sheet8"/>
  <dimension ref="A1:O22"/>
  <sheetViews>
    <sheetView tabSelected="1" zoomScale="130" zoomScaleNormal="130" workbookViewId="0">
      <selection activeCell="G23" sqref="G23"/>
    </sheetView>
  </sheetViews>
  <sheetFormatPr defaultColWidth="9.140625" defaultRowHeight="12.75" x14ac:dyDescent="0.2"/>
  <cols>
    <col min="1" max="1" width="11.5703125" style="69" customWidth="1"/>
    <col min="2" max="2" width="64.42578125" style="95" customWidth="1"/>
    <col min="3" max="3" width="19.7109375" style="95" customWidth="1"/>
    <col min="4" max="4" width="30.28515625" style="95" customWidth="1"/>
    <col min="5" max="5" width="2.28515625" style="95" hidden="1" customWidth="1"/>
    <col min="6" max="6" width="11.5703125" style="95" bestFit="1" customWidth="1"/>
    <col min="7" max="16384" width="9.140625" style="95"/>
  </cols>
  <sheetData>
    <row r="1" spans="1:15" x14ac:dyDescent="0.2">
      <c r="A1" s="328" t="str">
        <f>'[3]Sch-5 Taxes and duties'!A1:D1</f>
        <v>POWER GRID CORPORATION OF INDIA LTD.</v>
      </c>
      <c r="B1" s="328"/>
      <c r="C1" s="328"/>
      <c r="D1" s="328"/>
    </row>
    <row r="2" spans="1:15" x14ac:dyDescent="0.2">
      <c r="A2" s="328" t="str">
        <f>'[3]Sch-5 Taxes and duties'!A2:D2</f>
        <v>WRTS-II,RHQ,VADODARA</v>
      </c>
      <c r="B2" s="328"/>
      <c r="C2" s="328"/>
      <c r="D2" s="328"/>
    </row>
    <row r="3" spans="1:15" ht="36.75" customHeight="1" x14ac:dyDescent="0.2">
      <c r="A3" s="329" t="str">
        <f>Basic!B1</f>
        <v>Construction of 765/400/220 kV AIS Extension Package - Substation Package: SS-02 (i) 02 nos. of 765 kV line bays at 765/400/220 kV Vataman  for termination of Saurashtra - Vataman 765kV D/C line of InSTS (2 nos. bays including associated tie bays).</v>
      </c>
      <c r="B3" s="329"/>
      <c r="C3" s="329"/>
      <c r="D3" s="329"/>
    </row>
    <row r="4" spans="1:15" x14ac:dyDescent="0.2">
      <c r="A4" s="330" t="s">
        <v>66</v>
      </c>
      <c r="B4" s="330"/>
      <c r="C4" s="330"/>
      <c r="D4" s="330"/>
      <c r="E4" s="124"/>
      <c r="F4" s="125"/>
      <c r="G4" s="125"/>
      <c r="H4" s="125"/>
      <c r="I4" s="125"/>
      <c r="J4" s="125"/>
      <c r="K4" s="125"/>
      <c r="L4" s="125"/>
      <c r="M4" s="125"/>
      <c r="N4" s="125"/>
      <c r="O4" s="125"/>
    </row>
    <row r="5" spans="1:15" ht="19.5" customHeight="1" x14ac:dyDescent="0.2">
      <c r="A5" s="331" t="s">
        <v>293</v>
      </c>
      <c r="B5" s="331"/>
      <c r="C5" s="331"/>
      <c r="D5" s="331"/>
    </row>
    <row r="6" spans="1:15" x14ac:dyDescent="0.2">
      <c r="A6" s="316" t="e">
        <f>#REF!</f>
        <v>#REF!</v>
      </c>
      <c r="B6" s="316"/>
      <c r="C6" s="316" t="s">
        <v>3</v>
      </c>
      <c r="D6" s="316"/>
    </row>
    <row r="7" spans="1:15" x14ac:dyDescent="0.2">
      <c r="A7" s="47" t="s">
        <v>58</v>
      </c>
      <c r="B7" s="113"/>
      <c r="C7" s="46" t="s">
        <v>4</v>
      </c>
      <c r="D7" s="46"/>
    </row>
    <row r="8" spans="1:15" x14ac:dyDescent="0.2">
      <c r="A8" s="47" t="s">
        <v>59</v>
      </c>
      <c r="B8" s="113"/>
      <c r="C8" s="46" t="s">
        <v>6</v>
      </c>
      <c r="D8" s="46"/>
    </row>
    <row r="9" spans="1:15" x14ac:dyDescent="0.2">
      <c r="A9" s="99"/>
      <c r="B9" s="113"/>
      <c r="C9" s="46" t="s">
        <v>7</v>
      </c>
      <c r="D9" s="46"/>
    </row>
    <row r="10" spans="1:15" x14ac:dyDescent="0.2">
      <c r="A10" s="99"/>
      <c r="B10" s="113"/>
      <c r="C10" s="46" t="s">
        <v>8</v>
      </c>
      <c r="D10" s="46"/>
    </row>
    <row r="11" spans="1:15" x14ac:dyDescent="0.2">
      <c r="A11" s="332"/>
      <c r="B11" s="332"/>
      <c r="C11" s="46" t="s">
        <v>9</v>
      </c>
      <c r="D11" s="46"/>
    </row>
    <row r="12" spans="1:15" s="115" customFormat="1" ht="23.25" customHeight="1" x14ac:dyDescent="0.2">
      <c r="A12" s="114" t="s">
        <v>10</v>
      </c>
      <c r="B12" s="329" t="s">
        <v>67</v>
      </c>
      <c r="C12" s="329"/>
      <c r="D12" s="114" t="s">
        <v>68</v>
      </c>
      <c r="E12" s="114" t="s">
        <v>68</v>
      </c>
    </row>
    <row r="13" spans="1:15" ht="32.25" customHeight="1" x14ac:dyDescent="0.2">
      <c r="A13" s="47">
        <v>1</v>
      </c>
      <c r="B13" s="323" t="s">
        <v>296</v>
      </c>
      <c r="C13" s="323"/>
      <c r="D13" s="126">
        <f>'Sch-1 Supply '!K83</f>
        <v>0</v>
      </c>
      <c r="E13" s="45">
        <v>14780245</v>
      </c>
      <c r="F13" s="116"/>
    </row>
    <row r="14" spans="1:15" ht="42" customHeight="1" x14ac:dyDescent="0.2">
      <c r="A14" s="47">
        <v>2</v>
      </c>
      <c r="B14" s="323" t="s">
        <v>297</v>
      </c>
      <c r="C14" s="323"/>
      <c r="D14" s="127">
        <f>'Sch-3 Installation'!K91</f>
        <v>0</v>
      </c>
      <c r="E14" s="45"/>
      <c r="F14" s="116"/>
    </row>
    <row r="15" spans="1:15" ht="42" customHeight="1" x14ac:dyDescent="0.2">
      <c r="A15" s="47">
        <v>3</v>
      </c>
      <c r="B15" s="326" t="s">
        <v>285</v>
      </c>
      <c r="C15" s="327"/>
      <c r="D15" s="127">
        <f>'Sch-1 Supply '!L83</f>
        <v>0</v>
      </c>
      <c r="E15" s="191"/>
      <c r="F15" s="116"/>
    </row>
    <row r="16" spans="1:15" ht="42" customHeight="1" x14ac:dyDescent="0.2">
      <c r="A16" s="47">
        <v>4</v>
      </c>
      <c r="B16" s="326" t="s">
        <v>286</v>
      </c>
      <c r="C16" s="327"/>
      <c r="D16" s="127">
        <f>'Sch-3 Installation'!L91</f>
        <v>0</v>
      </c>
      <c r="E16" s="191"/>
      <c r="F16" s="116"/>
    </row>
    <row r="17" spans="1:6" ht="42" customHeight="1" x14ac:dyDescent="0.2">
      <c r="A17" s="47">
        <v>5</v>
      </c>
      <c r="B17" s="326" t="s">
        <v>287</v>
      </c>
      <c r="C17" s="327"/>
      <c r="D17" s="127">
        <f>'Sch-2 F&amp;I'!F86</f>
        <v>0</v>
      </c>
      <c r="E17" s="191"/>
      <c r="F17" s="116"/>
    </row>
    <row r="18" spans="1:6" ht="42" customHeight="1" x14ac:dyDescent="0.2">
      <c r="A18" s="47"/>
      <c r="B18" s="324" t="s">
        <v>284</v>
      </c>
      <c r="C18" s="325"/>
      <c r="D18" s="128">
        <f>SUM(D13:D17)</f>
        <v>0</v>
      </c>
      <c r="E18" s="45"/>
      <c r="F18" s="116"/>
    </row>
    <row r="19" spans="1:6" x14ac:dyDescent="0.2">
      <c r="A19" s="129"/>
      <c r="B19" s="117"/>
      <c r="C19" s="117"/>
      <c r="D19" s="118"/>
    </row>
    <row r="20" spans="1:6" x14ac:dyDescent="0.2">
      <c r="A20" s="106"/>
      <c r="D20" s="107"/>
    </row>
    <row r="21" spans="1:6" x14ac:dyDescent="0.2">
      <c r="A21" s="106" t="s">
        <v>23</v>
      </c>
      <c r="B21" s="108"/>
      <c r="C21" s="119" t="s">
        <v>24</v>
      </c>
      <c r="D21" s="120"/>
    </row>
    <row r="22" spans="1:6" x14ac:dyDescent="0.2">
      <c r="A22" s="110" t="s">
        <v>25</v>
      </c>
      <c r="B22" s="121"/>
      <c r="C22" s="122" t="s">
        <v>26</v>
      </c>
      <c r="D22" s="123"/>
    </row>
  </sheetData>
  <sheetProtection password="DC2B" sheet="1" objects="1" scenarios="1"/>
  <mergeCells count="15">
    <mergeCell ref="B13:C13"/>
    <mergeCell ref="A6:B6"/>
    <mergeCell ref="C6:D6"/>
    <mergeCell ref="A11:B11"/>
    <mergeCell ref="B12:C12"/>
    <mergeCell ref="A1:D1"/>
    <mergeCell ref="A2:D2"/>
    <mergeCell ref="A3:D3"/>
    <mergeCell ref="A4:D4"/>
    <mergeCell ref="A5:D5"/>
    <mergeCell ref="B14:C14"/>
    <mergeCell ref="B18:C18"/>
    <mergeCell ref="B15:C15"/>
    <mergeCell ref="B16:C16"/>
    <mergeCell ref="B17:C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046e13e-f819-45a8-85ca-1ed7db03e7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40CD5E00D1D34EB9A53E2582215094" ma:contentTypeVersion="17" ma:contentTypeDescription="Create a new document." ma:contentTypeScope="" ma:versionID="7226d8e51a829c3e0b12c839654e3782">
  <xsd:schema xmlns:xsd="http://www.w3.org/2001/XMLSchema" xmlns:xs="http://www.w3.org/2001/XMLSchema" xmlns:p="http://schemas.microsoft.com/office/2006/metadata/properties" xmlns:ns3="3046e13e-f819-45a8-85ca-1ed7db03e7d9" xmlns:ns4="4cd4c64d-abf5-424e-baf3-c0edf3cbdec2" targetNamespace="http://schemas.microsoft.com/office/2006/metadata/properties" ma:root="true" ma:fieldsID="2204524ede40bfd2dbf1932589c53d7d" ns3:_="" ns4:_="">
    <xsd:import namespace="3046e13e-f819-45a8-85ca-1ed7db03e7d9"/>
    <xsd:import namespace="4cd4c64d-abf5-424e-baf3-c0edf3cbdec2"/>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earchProperties" minOccurs="0"/>
                <xsd:element ref="ns3:MediaServiceSystemTag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6e13e-f819-45a8-85ca-1ed7db03e7d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4c64d-abf5-424e-baf3-c0edf3cbdec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19723C-E7E0-4F29-85CB-37EEE266E0A9}">
  <ds:schemaRefs>
    <ds:schemaRef ds:uri="http://purl.org/dc/elements/1.1/"/>
    <ds:schemaRef ds:uri="4cd4c64d-abf5-424e-baf3-c0edf3cbdec2"/>
    <ds:schemaRef ds:uri="http://schemas.microsoft.com/office/2006/documentManagement/types"/>
    <ds:schemaRef ds:uri="http://www.w3.org/XML/1998/namespace"/>
    <ds:schemaRef ds:uri="http://schemas.microsoft.com/office/infopath/2007/PartnerControls"/>
    <ds:schemaRef ds:uri="http://purl.org/dc/terms/"/>
    <ds:schemaRef ds:uri="http://schemas.openxmlformats.org/package/2006/metadata/core-properties"/>
    <ds:schemaRef ds:uri="3046e13e-f819-45a8-85ca-1ed7db03e7d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3B91FEE-EFA8-40D9-B44A-B83A416B9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6e13e-f819-45a8-85ca-1ed7db03e7d9"/>
    <ds:schemaRef ds:uri="4cd4c64d-abf5-424e-baf3-c0edf3cbd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2E7DC-D2A8-47CA-A502-CC7B865F3E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vt:lpstr>
      <vt:lpstr>Basic</vt:lpstr>
      <vt:lpstr>Name of Bidder</vt:lpstr>
      <vt:lpstr>Sch-1 Supply </vt:lpstr>
      <vt:lpstr>3B Non- schedule</vt:lpstr>
      <vt:lpstr>Sch-2 F&amp;I</vt:lpstr>
      <vt:lpstr>Sch-3 Installation</vt:lpstr>
      <vt:lpstr>Sch 5 Taxes</vt:lpstr>
      <vt:lpstr>Sch 6 summary</vt:lpstr>
      <vt:lpstr>'Sch-2 F&amp;I'!Print_Area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Jaikishan Kumar {जयकिशन कुमार}</dc:creator>
  <cp:keywords/>
  <dc:description/>
  <cp:lastModifiedBy>Neelanjana Jain {नीलांजना जैन}</cp:lastModifiedBy>
  <cp:revision/>
  <dcterms:created xsi:type="dcterms:W3CDTF">2015-06-05T18:17:20Z</dcterms:created>
  <dcterms:modified xsi:type="dcterms:W3CDTF">2025-08-06T12:12:23Z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0x0101000140CD5E00D1D34EB9A53E2582215094</vt:lpwstr>
  </property>
  <property fmtid="{D5CDD505-2E9C-101B-9397-08002B2CF9AE}" pid="3" name="MSIP_Label_530f7a04-6a83-4344-ab32-77c336beebec_Enabled">
    <vt:lpwstr>true</vt:lpwstr>
  </property>
  <property fmtid="{D5CDD505-2E9C-101B-9397-08002B2CF9AE}" pid="4" name="MSIP_Label_530f7a04-6a83-4344-ab32-77c336beebec_SetDate">
    <vt:lpwstr>2025-07-24T06:06:59Z</vt:lpwstr>
  </property>
  <property fmtid="{D5CDD505-2E9C-101B-9397-08002B2CF9AE}" pid="5" name="MSIP_Label_530f7a04-6a83-4344-ab32-77c336beebec_Method">
    <vt:lpwstr>Privileged</vt:lpwstr>
  </property>
  <property fmtid="{D5CDD505-2E9C-101B-9397-08002B2CF9AE}" pid="6" name="MSIP_Label_530f7a04-6a83-4344-ab32-77c336beebec_Name">
    <vt:lpwstr>Public-IT</vt:lpwstr>
  </property>
  <property fmtid="{D5CDD505-2E9C-101B-9397-08002B2CF9AE}" pid="7" name="MSIP_Label_530f7a04-6a83-4344-ab32-77c336beebec_SiteId">
    <vt:lpwstr>7048075c-52c2-4a40-8e7c-5c5a5573c87f</vt:lpwstr>
  </property>
  <property fmtid="{D5CDD505-2E9C-101B-9397-08002B2CF9AE}" pid="8" name="MSIP_Label_530f7a04-6a83-4344-ab32-77c336beebec_ActionId">
    <vt:lpwstr>9c651d17-f365-4bbd-92f6-f92c81da4096</vt:lpwstr>
  </property>
  <property fmtid="{D5CDD505-2E9C-101B-9397-08002B2CF9AE}" pid="9" name="MSIP_Label_530f7a04-6a83-4344-ab32-77c336beebec_ContentBits">
    <vt:lpwstr>0</vt:lpwstr>
  </property>
  <property fmtid="{D5CDD505-2E9C-101B-9397-08002B2CF9AE}" pid="10" name="MSIP_Label_530f7a04-6a83-4344-ab32-77c336beebec_Tag">
    <vt:lpwstr>10, 0, 1, 1</vt:lpwstr>
  </property>
</Properties>
</file>