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jignesh\OneDrive - Power Grid Corporation of India Limited\C&amp;M\Jignesh\SRM Open\Bhind Guna Rain water harvesting\"/>
    </mc:Choice>
  </mc:AlternateContent>
  <xr:revisionPtr revIDLastSave="1525" documentId="8_{A38EC2C9-EE71-4096-9BEA-A8A0639C5A1A}" xr6:coauthVersionLast="36" xr6:coauthVersionMax="47" xr10:uidLastSave="{7A85F2CE-D873-4D7C-B132-73A25827E5E9}"/>
  <workbookProtection workbookPassword="DC2B" lockStructure="1"/>
  <bookViews>
    <workbookView xWindow="-120" yWindow="-120" windowWidth="29040" windowHeight="15720" tabRatio="635" activeTab="2" xr2:uid="{00000000-000D-0000-FFFF-FFFF00000000}"/>
  </bookViews>
  <sheets>
    <sheet name="3A sch Civil " sheetId="4" r:id="rId1"/>
    <sheet name="3B Non- schedule" sheetId="5" state="hidden" r:id="rId2"/>
    <sheet name="Sch-3B NS Civil" sheetId="9" r:id="rId3"/>
    <sheet name="Sch 5 Taxes" sheetId="8" r:id="rId4"/>
    <sheet name="Sch 6 summary" sheetId="6" r:id="rId5"/>
  </sheets>
  <externalReferences>
    <externalReference r:id="rId6"/>
    <externalReference r:id="rId7"/>
  </externalReferences>
  <definedNames>
    <definedName name="_xlnm._FilterDatabase" localSheetId="2" hidden="1">'Sch-3B NS Civil'!$G$17:$G$18</definedName>
    <definedName name="_xlnm.Print_Area" localSheetId="0">'3A sch Civil '!$A$1:$N$59</definedName>
    <definedName name="_xlnm.Print_Area" localSheetId="3">'Sch 5 Taxes'!$A$1:$D$15</definedName>
    <definedName name="_xlnm.Print_Area" localSheetId="2">'Sch-3B NS Civil'!$A$1:$L$23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5" i="4" l="1"/>
  <c r="M54" i="4"/>
  <c r="N54" i="4" s="1"/>
  <c r="L54" i="4"/>
  <c r="L52" i="4"/>
  <c r="M52" i="4" s="1"/>
  <c r="N52" i="4" s="1"/>
  <c r="L50" i="4"/>
  <c r="M50" i="4" s="1"/>
  <c r="N50" i="4" s="1"/>
  <c r="L48" i="4"/>
  <c r="M48" i="4" s="1"/>
  <c r="N48" i="4" s="1"/>
  <c r="L47" i="4"/>
  <c r="M47" i="4" s="1"/>
  <c r="N47" i="4" s="1"/>
  <c r="L46" i="4"/>
  <c r="M46" i="4" s="1"/>
  <c r="N46" i="4" s="1"/>
  <c r="L45" i="4"/>
  <c r="M45" i="4" s="1"/>
  <c r="N45" i="4" s="1"/>
  <c r="L43" i="4"/>
  <c r="M43" i="4" s="1"/>
  <c r="N43" i="4" s="1"/>
  <c r="L40" i="4"/>
  <c r="M40" i="4" s="1"/>
  <c r="N40" i="4" s="1"/>
  <c r="L38" i="4"/>
  <c r="M38" i="4" s="1"/>
  <c r="N38" i="4" s="1"/>
  <c r="L36" i="4"/>
  <c r="M36" i="4" s="1"/>
  <c r="N36" i="4" s="1"/>
  <c r="L34" i="4"/>
  <c r="M34" i="4" s="1"/>
  <c r="N34" i="4" s="1"/>
  <c r="L33" i="4"/>
  <c r="M33" i="4" s="1"/>
  <c r="N33" i="4" s="1"/>
  <c r="L32" i="4"/>
  <c r="M32" i="4" s="1"/>
  <c r="N32" i="4" s="1"/>
  <c r="L30" i="4"/>
  <c r="M30" i="4" s="1"/>
  <c r="N30" i="4" s="1"/>
  <c r="L28" i="4"/>
  <c r="M28" i="4" s="1"/>
  <c r="N28" i="4" s="1"/>
  <c r="L27" i="4"/>
  <c r="M27" i="4" s="1"/>
  <c r="N27" i="4" s="1"/>
  <c r="L25" i="4"/>
  <c r="M25" i="4" s="1"/>
  <c r="N25" i="4" s="1"/>
  <c r="L23" i="4"/>
  <c r="M23" i="4" s="1"/>
  <c r="N23" i="4" s="1"/>
  <c r="L21" i="4"/>
  <c r="M21" i="4" s="1"/>
  <c r="N21" i="4" s="1"/>
  <c r="L19" i="4"/>
  <c r="M19" i="4" s="1"/>
  <c r="N19" i="4" s="1"/>
  <c r="L17" i="4"/>
  <c r="M17" i="4" s="1"/>
  <c r="N17" i="4" s="1"/>
  <c r="K18" i="9"/>
  <c r="A11" i="4"/>
  <c r="L16" i="4"/>
  <c r="M16" i="4" s="1"/>
  <c r="N16" i="4" s="1"/>
  <c r="N55" i="4" l="1"/>
  <c r="A13" i="9"/>
  <c r="G4" i="5"/>
  <c r="K19" i="9" l="1"/>
  <c r="D17" i="6" s="1"/>
  <c r="L18" i="9"/>
  <c r="L19" i="9" s="1"/>
  <c r="K20" i="5"/>
  <c r="L20" i="5" s="1"/>
  <c r="K19" i="5"/>
  <c r="L19" i="5" s="1"/>
  <c r="K18" i="5"/>
  <c r="L18" i="5" s="1"/>
  <c r="K17" i="5"/>
  <c r="L17" i="5" s="1"/>
  <c r="D14" i="8" l="1"/>
  <c r="D19" i="8"/>
  <c r="B19" i="8"/>
  <c r="D18" i="8"/>
  <c r="B18" i="8"/>
  <c r="B8" i="8"/>
  <c r="B7" i="8"/>
  <c r="B6" i="8"/>
  <c r="N56" i="4"/>
  <c r="N57" i="4" l="1"/>
  <c r="N59" i="4" s="1"/>
  <c r="D13" i="8" s="1"/>
  <c r="D15" i="8" s="1"/>
  <c r="E22" i="6"/>
  <c r="A2" i="6"/>
  <c r="A1" i="6"/>
  <c r="K16" i="5"/>
  <c r="L16" i="5" s="1"/>
  <c r="K15" i="5"/>
  <c r="M57" i="4" l="1"/>
  <c r="M58" i="4" s="1"/>
  <c r="D15" i="6" s="1"/>
  <c r="D18" i="6" s="1"/>
  <c r="K21" i="5"/>
  <c r="L15" i="5"/>
  <c r="L21" i="5" l="1"/>
  <c r="D20" i="6" s="1"/>
  <c r="D22" i="6" s="1"/>
</calcChain>
</file>

<file path=xl/sharedStrings.xml><?xml version="1.0" encoding="utf-8"?>
<sst xmlns="http://schemas.openxmlformats.org/spreadsheetml/2006/main" count="264" uniqueCount="161">
  <si>
    <t>POWER GRID CORPORATION OF INDIA LTD.</t>
  </si>
  <si>
    <t>WRTS-II,RHQ,VADODARA</t>
  </si>
  <si>
    <t>(SCHEDULE OF RATES AND PRICES)</t>
  </si>
  <si>
    <t>Bidder’s Name and Address (Sole Bidder) :</t>
  </si>
  <si>
    <t>To:</t>
  </si>
  <si>
    <t>Contract Services</t>
  </si>
  <si>
    <t>Address    :</t>
  </si>
  <si>
    <t>Power Grid Corporation of India Ltd.,</t>
  </si>
  <si>
    <t>Western Region Transmission syatem -II</t>
  </si>
  <si>
    <t xml:space="preserve">Plot No. 54, Near Riya revati resort , </t>
  </si>
  <si>
    <t>Sama - savli road, vadodara-390008</t>
  </si>
  <si>
    <t>Sl. No.</t>
  </si>
  <si>
    <t>Service Code</t>
  </si>
  <si>
    <t>SAC</t>
  </si>
  <si>
    <t>Whether SAC in column ‘3’ is confirmed. If not  indicate applicable the SAC #</t>
  </si>
  <si>
    <t>Rate of GST applicable ( in %)</t>
  </si>
  <si>
    <t>(Service Accounting Codes)</t>
  </si>
  <si>
    <t>Whether  rate of GST in column ‘5’ is confirmed. If not  indicate applicable rate of GST #</t>
  </si>
  <si>
    <t>Description
(DSR'23 Items- Civil Works)</t>
  </si>
  <si>
    <t>Unit</t>
  </si>
  <si>
    <t>Quantity</t>
  </si>
  <si>
    <t>Unit Erection Charges</t>
  </si>
  <si>
    <t>Deduction  of GST factor considered in DSR</t>
  </si>
  <si>
    <t>Unit Erection Charges excluding GST</t>
  </si>
  <si>
    <t>Total Erection Charges excl GST</t>
  </si>
  <si>
    <t xml:space="preserve">Total Tax
 GST </t>
  </si>
  <si>
    <t>2.6.1</t>
  </si>
  <si>
    <t xml:space="preserve"> </t>
  </si>
  <si>
    <t>sqm</t>
  </si>
  <si>
    <t>5.22.6</t>
  </si>
  <si>
    <t>Kg</t>
  </si>
  <si>
    <t>Total of Schedule Items as per DSR'23 Rates (Schedule I)</t>
  </si>
  <si>
    <t>Add percentage (%) above/below +/- on DSR 2023 Rates (to be quoted by contractor)</t>
  </si>
  <si>
    <t>Add Amount above/below +/- on the amount for DSR Items as per quoted percentage</t>
  </si>
  <si>
    <t>Total of Schedule Items Part-3A</t>
  </si>
  <si>
    <t>Total Tax</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</si>
  <si>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</si>
  <si>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</si>
  <si>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</si>
  <si>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</si>
  <si>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</si>
  <si>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Construction work of CABLE TRENCH SECTION 3-3 WORK AT  MPPTCL S/S INDORE</t>
  </si>
  <si>
    <t>Name:</t>
  </si>
  <si>
    <t>Address:</t>
  </si>
  <si>
    <t xml:space="preserve">Non-Schedule 3B  </t>
  </si>
  <si>
    <t>Activity Header / 
Substation Name</t>
  </si>
  <si>
    <t>Description
(Non Schedule Items)</t>
  </si>
  <si>
    <t>Unit Erection Charges (Excluding GST)</t>
  </si>
  <si>
    <t>Total Erection Charges (Excluding GST)</t>
  </si>
  <si>
    <t>Total Tax GST</t>
  </si>
  <si>
    <t>Non - Schedule Civil Items</t>
  </si>
  <si>
    <t>1</t>
  </si>
  <si>
    <t>Indore Substation</t>
  </si>
  <si>
    <r>
      <rPr>
        <b/>
        <sz val="12"/>
        <color theme="1"/>
        <rFont val="Times New Roman"/>
        <family val="1"/>
      </rPr>
      <t>NS-1</t>
    </r>
    <r>
      <rPr>
        <sz val="12"/>
        <color theme="1"/>
        <rFont val="Times New Roman"/>
        <family val="1"/>
      </rPr>
      <t xml:space="preserve"> Providing &amp; fixing polythene sheet of 125 micron before casting of pcc work and as directed by engineer in charge (For casting of cable trench cover slab)</t>
    </r>
  </si>
  <si>
    <t>2</t>
  </si>
  <si>
    <r>
      <rPr>
        <b/>
        <sz val="12"/>
        <color theme="1"/>
        <rFont val="Calibri"/>
        <family val="2"/>
        <scheme val="minor"/>
      </rPr>
      <t>NS-2</t>
    </r>
    <r>
      <rPr>
        <sz val="11"/>
        <color theme="1"/>
        <rFont val="Calibri"/>
        <family val="2"/>
        <scheme val="minor"/>
      </rPr>
      <t xml:space="preserve"> Providing , laying &amp; fixing PVC pipe of 160 mm nominal dia Pipes</t>
    </r>
  </si>
  <si>
    <t>mtr</t>
  </si>
  <si>
    <r>
      <rPr>
        <b/>
        <sz val="11"/>
        <color theme="1"/>
        <rFont val="Calibri Light"/>
        <family val="2"/>
        <scheme val="major"/>
      </rPr>
      <t>NS-3</t>
    </r>
    <r>
      <rPr>
        <sz val="11"/>
        <color theme="1"/>
        <rFont val="Calibri Light"/>
        <family val="2"/>
        <scheme val="major"/>
      </rPr>
      <t xml:space="preserve"> Removing, cleaning and washing of existing stone and respreading of stones in switching excluding PCC</t>
    </r>
  </si>
  <si>
    <r>
      <rPr>
        <b/>
        <sz val="11"/>
        <color theme="1"/>
        <rFont val="Calibri Light"/>
        <family val="2"/>
        <scheme val="major"/>
      </rPr>
      <t xml:space="preserve">NS-4 </t>
    </r>
    <r>
      <rPr>
        <sz val="11"/>
        <color theme="1"/>
        <rFont val="Calibri Light"/>
        <family val="2"/>
        <scheme val="major"/>
      </rPr>
      <t>Antiweed Treatment</t>
    </r>
  </si>
  <si>
    <t>3</t>
  </si>
  <si>
    <r>
      <rPr>
        <b/>
        <sz val="11"/>
        <color theme="1"/>
        <rFont val="Calibri"/>
        <family val="2"/>
        <scheme val="minor"/>
      </rPr>
      <t>NS-5</t>
    </r>
    <r>
      <rPr>
        <sz val="11"/>
        <color theme="1"/>
        <rFont val="Calibri"/>
        <family val="2"/>
        <scheme val="minor"/>
      </rPr>
      <t xml:space="preserve"> Supplying, filling &amp;  compacting CNS materials as per specification under floor, foundation, roads, cable trench etc.</t>
    </r>
  </si>
  <si>
    <t>CUM</t>
  </si>
  <si>
    <t>4</t>
  </si>
  <si>
    <r>
      <rPr>
        <b/>
        <sz val="11"/>
        <color theme="1"/>
        <rFont val="Calibri Light"/>
        <family val="2"/>
        <scheme val="major"/>
      </rPr>
      <t xml:space="preserve">NS-6 </t>
    </r>
    <r>
      <rPr>
        <sz val="11"/>
        <color theme="1"/>
        <rFont val="Calibri Light"/>
        <family val="2"/>
        <scheme val="major"/>
      </rPr>
      <t>RCC Culverts and cable trench crossings including supplying and laying hume pipe 250 mm dia of grade (NP 3) Excluding  Concrete.</t>
    </r>
  </si>
  <si>
    <t>Rm</t>
  </si>
  <si>
    <t>Total of Schedule Part 3B</t>
  </si>
  <si>
    <t>पावर ग्रिड कारपोरेशन ऑफ इंडिया लिमिटेड</t>
  </si>
  <si>
    <t>Name        :</t>
  </si>
  <si>
    <t xml:space="preserve">Plot No. 54, Adjacent to Riya-Revati Resort, </t>
  </si>
  <si>
    <t>Sama-Savli Road, Vadodara-390024</t>
  </si>
  <si>
    <t>Schedule 3B</t>
  </si>
  <si>
    <t>Activity Header / Substation Name</t>
  </si>
  <si>
    <t xml:space="preserve">Schedule-2 </t>
  </si>
  <si>
    <t>(SUMMARY OF TAXES &amp; DUTIES)</t>
  </si>
  <si>
    <t xml:space="preserve">Name </t>
  </si>
  <si>
    <t>Address</t>
  </si>
  <si>
    <t>Item Nos.</t>
  </si>
  <si>
    <t>Total Price
 (in ₹)</t>
  </si>
  <si>
    <t>TOTAL GST on Services</t>
  </si>
  <si>
    <t>a.</t>
  </si>
  <si>
    <t>b.</t>
  </si>
  <si>
    <t>GRAND TOTAL [1 a]</t>
  </si>
  <si>
    <t xml:space="preserve">Schedule-6 </t>
  </si>
  <si>
    <t>(Grand Summary)</t>
  </si>
  <si>
    <t>Description</t>
  </si>
  <si>
    <t>Total Price (INR)</t>
  </si>
  <si>
    <t>Service/Installation Charges</t>
  </si>
  <si>
    <t>TOTAL SCHEDULE NO.-3A</t>
  </si>
  <si>
    <t>Supply &amp; Installation Charges- Schedule Civil Items for (3A)</t>
  </si>
  <si>
    <t>TOTAL SCHEDULE NO.-3B</t>
  </si>
  <si>
    <t>Supply &amp; Installation Charges- Non Schedule Civil Items for (3B)</t>
  </si>
  <si>
    <t>Grand Total (1+2)</t>
  </si>
  <si>
    <t>Cum.</t>
  </si>
  <si>
    <t>Description
(Non-Scheduled Items-Civil)</t>
  </si>
  <si>
    <t>Whether  rate of GST in column ‘3’ is confirmed. If not  indicate applicable rate of GST #</t>
  </si>
  <si>
    <r>
      <t xml:space="preserve">Total GST on Supply &amp; Installation Services  (indentified in Schedule-3A) </t>
    </r>
    <r>
      <rPr>
        <sz val="10"/>
        <rFont val="Cambria"/>
        <family val="1"/>
      </rPr>
      <t xml:space="preserve"> </t>
    </r>
  </si>
  <si>
    <r>
      <t xml:space="preserve">Total GST on Supply &amp; Installation Services  (indentified in Schedule-3B) </t>
    </r>
    <r>
      <rPr>
        <sz val="10"/>
        <rFont val="Cambria"/>
        <family val="1"/>
      </rPr>
      <t xml:space="preserve"> </t>
    </r>
  </si>
  <si>
    <r>
      <t xml:space="preserve">Total of Service/Installation Charge 
</t>
    </r>
    <r>
      <rPr>
        <b/>
        <sz val="10"/>
        <color rgb="FF00B050"/>
        <rFont val="Cambria"/>
        <family val="1"/>
      </rPr>
      <t>(ITEMS TAB: Item 01  for BID PRICE SUMMARY Statement )</t>
    </r>
  </si>
  <si>
    <r>
      <t xml:space="preserve">Total GST against Service/Installation Charge
</t>
    </r>
    <r>
      <rPr>
        <b/>
        <sz val="10"/>
        <color rgb="FF00B050"/>
        <rFont val="Cambria"/>
        <family val="1"/>
      </rPr>
      <t>(ITEMS TAB: Item 02  for BID PRICE SUMMARY Statement )</t>
    </r>
  </si>
  <si>
    <t>Sqm</t>
  </si>
  <si>
    <t>4.1.8</t>
  </si>
  <si>
    <t>4.3.1</t>
  </si>
  <si>
    <t>5.9.1</t>
  </si>
  <si>
    <t>Earth work in excavation by mechanical means (Hydraulic excavator)/manual means over areas (exceeding 30 cm in depth, 1.5 m in width as well as 10 sqm on plan) including getting out and disposal of excavated earth lead upto 50 m and for all lift, as directed by Engineer-incharge.</t>
  </si>
  <si>
    <t>All kinds of soil</t>
  </si>
  <si>
    <t>Filling available excavated earth (excluding rock) in trenches, plinth, sides of foundations etc. in layers not exceeding 20cm in depth, consolidating each deposited layer by ramming and watering, lead up to 50 and for all lift. (tentative Qty. considered)</t>
  </si>
  <si>
    <t>Extra for every additional lift of 1.5 m or part thereof in excavation / banking excavated or stacked materials.</t>
  </si>
  <si>
    <t>2.26.1</t>
  </si>
  <si>
    <t xml:space="preserve">Providing and laying in position cement concrete of specified grade excluding the cost of centering and shuttering : All work up to plinth level : </t>
  </si>
  <si>
    <t>1:4:8 (1 Cement : 4 coarse sand : 8 graded stone aggregate 40 mm nominal size)</t>
  </si>
  <si>
    <t>Centering and shuttering including strutting, propping etc. and removal of form work for :</t>
  </si>
  <si>
    <t>Foundations, footings, bases for columns</t>
  </si>
  <si>
    <t>Providing and laying in position specified grade of reinforced cement concrete, excluding the cost of centering, shuttering, finishing and reinforcement - All work up to plinth level :</t>
  </si>
  <si>
    <t>5.1.2</t>
  </si>
  <si>
    <t>1:1.5:3 (1 cement : 1.5 coarse sand (zone-III) derived from natural sources : 3 graded stone aggregate 20 mm nominal size derived from natural sources)</t>
  </si>
  <si>
    <t xml:space="preserve">Centering and shuttering including strutting, propping etc. and removal of form for: </t>
  </si>
  <si>
    <t>Foundations, footings, bases of columns, etc. for mass concrete</t>
  </si>
  <si>
    <t>Sqm.</t>
  </si>
  <si>
    <t>Thermo-Mechanically Treated bars of grade Fe-500D or more. (@100kg/cum of RCC)</t>
  </si>
  <si>
    <t xml:space="preserve">Brick work with common burnt clay F.P.S. (non modular) bricks of class designation 7.5 in foundation and plinth in: </t>
  </si>
  <si>
    <t>6.1.2</t>
  </si>
  <si>
    <t>Cement mortar 1:6 (1 cement : 6 coarse sand)</t>
  </si>
  <si>
    <t>Cum</t>
  </si>
  <si>
    <t>Structural steel work in single section, fixed with or without connecting plate, including cutting, hoisting, fixing in position and applying a priming coat of approved steel primer all complete.</t>
  </si>
  <si>
    <t>Structural steel work riveted, bolted or welded in built up sections, trusses and framed work, including cutting, hoisting, fixing in position and applying a priming coat of approved steel primer all complete. (tentative)</t>
  </si>
  <si>
    <t>Steel work welded in built up sections/ framed work, including cutting, hoisting, fixing in position and applying a priming coat of approved steel primer using structural steel etc. as required.</t>
  </si>
  <si>
    <t>10.25.2</t>
  </si>
  <si>
    <t>In gratings, frames, guard bar, ladder, railings, brackets, gates and similar works</t>
  </si>
  <si>
    <t xml:space="preserve">12 mm cement plaster finished with floating coat of cement mix : </t>
  </si>
  <si>
    <t>13.7.2</t>
  </si>
  <si>
    <t>1:4 (1 cement: 4 fine sand)</t>
  </si>
  <si>
    <t>Painting with synthetic enamel paint of approved brand and manufacture to give an even shade :</t>
  </si>
  <si>
    <t>13.62.1</t>
  </si>
  <si>
    <t>Two or more coats on new work over an under coat of suitable shade with ordinary paint of approved brand and manufacture</t>
  </si>
  <si>
    <t>Boring/drilling bore well of required dia for casing/ strainer pipe, by suitable method prescribed in IS: 2800 (part I), including collecting samples from different strata, preparing and submitting strata chart/ bore log, including hire &amp; running charges of all equipments, tools, plants &amp; machineries required for the job, all complete as per direction of Engineer-in-charge, upto 90 metre depth below ground level.</t>
  </si>
  <si>
    <t>23.1.1</t>
  </si>
  <si>
    <t>All types of soil</t>
  </si>
  <si>
    <t>23.1.1.1</t>
  </si>
  <si>
    <t>300 mm dia</t>
  </si>
  <si>
    <t>Metre</t>
  </si>
  <si>
    <t xml:space="preserve">Supplying, assembling, lowering and fixing in vertical position in bore well unplasticized PVC medium well screen (RMS) pipes with ribs, conforming to IS: 12818, including hire &amp; labour charges, fittings &amp; accessories etc. all complete, for all depths, as per direction of Engineerin-charge. </t>
  </si>
  <si>
    <t>23.4.2</t>
  </si>
  <si>
    <t>150 mm nominal size dia</t>
  </si>
  <si>
    <t>Supplying, filling, spreading &amp; leveling stone boulders of size range 5 cm to 20 cm, in recharge pit, in the required thickness, for all leads &amp; lifts, all complete as per direction of Engineer-in-charge.</t>
  </si>
  <si>
    <t>Supplying, filling, spreading &amp; leveling gravels of size range 5 mm to 10 mm, in the recharge pit, over the existing layer of boulders, in required thickness, for all leads &amp; lifts, all complete as per direction of Engineer-in-charge. (trapezoidal portion)</t>
  </si>
  <si>
    <t>Gravel packing in tubewell construction in accordance with IS: 4097, including providing gravel fine/ medium/ coarse, in required grading &amp; sizes as per actual requirement, all complete as per direction of Engineer-in-charge.</t>
  </si>
  <si>
    <t xml:space="preserve">Providing and fixing suitable size threaded mild steel cap or spot welded plate to the top of bore well housing/ casing pipe, removable as per requirement, all complete for borewell of: </t>
  </si>
  <si>
    <t>23.13.2</t>
  </si>
  <si>
    <t>150 mm dia</t>
  </si>
  <si>
    <t>Each</t>
  </si>
  <si>
    <t>Providing and fixing M.S. clamp of required dia to the top of casing/ housing pipe of tubewell as per IS: 2800 (part I), including necessary bolts &amp; nuts of required size complete.</t>
  </si>
  <si>
    <t>23.14.2</t>
  </si>
  <si>
    <t>Providing and fixing Bail plug/ Bottom plug of required dia to the bottom of pipe assembly of tubewell as per IS:2800 (part I)</t>
  </si>
  <si>
    <t>23.15.2</t>
  </si>
  <si>
    <t>a)</t>
  </si>
  <si>
    <t>b)</t>
  </si>
  <si>
    <r>
      <rPr>
        <b/>
        <sz val="10"/>
        <rFont val="Cambria"/>
        <family val="1"/>
      </rPr>
      <t>NS-1</t>
    </r>
    <r>
      <rPr>
        <sz val="10"/>
        <rFont val="Cambria"/>
        <family val="1"/>
      </rPr>
      <t xml:space="preserve"> Providing and laying non woven Geo Synthetic fabric of minimum 200GSM - Warpped all around perforated PVC pipe</t>
    </r>
  </si>
  <si>
    <t>Steel reinforcement for R.C.C. work including straightening, cutting, bending, placing in position and binding all complete upto plinth level.</t>
  </si>
  <si>
    <t>5.9.2</t>
  </si>
  <si>
    <t>Walls (any thickness) including attached pilasters, butteresses, plinth and string courses etc.</t>
  </si>
  <si>
    <t>Construction of Rainwater Harvesting Systems i.e.  Recharge Wells &amp; Storage Tanks/Ponds at Bhind &amp; Guna 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</si>
</sst>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4009]\ #,##0.00"/>
    <numFmt numFmtId="165" formatCode="#\,##\,##\,##0.00"/>
    <numFmt numFmtId="166" formatCode="#\,##\,##0.00"/>
    <numFmt numFmtId="167" formatCode="0.00%;\-0.00%;;@"/>
    <numFmt numFmtId="168" formatCode="0.00;\-0;;@"/>
    <numFmt numFmtId="169" formatCode="0.000"/>
  </numFmts>
  <fonts count="32"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11"/>
      <name val="Book Antiqua"/>
      <family val="1"/>
    </font>
    <font>
      <sz val="10"/>
      <name val="Arial"/>
      <family val="2"/>
    </font>
    <font>
      <b/>
      <sz val="12"/>
      <name val="Bookman Old Style"/>
      <family val="1"/>
    </font>
    <font>
      <sz val="10"/>
      <name val="Bookman Old Style"/>
      <family val="1"/>
    </font>
    <font>
      <sz val="11"/>
      <name val="Arial"/>
      <family val="2"/>
    </font>
    <font>
      <b/>
      <sz val="16"/>
      <name val="Bookman Old Style"/>
      <family val="1"/>
    </font>
    <font>
      <b/>
      <sz val="14"/>
      <name val="Arial"/>
      <family val="2"/>
    </font>
    <font>
      <b/>
      <sz val="16"/>
      <name val="Arial"/>
      <family val="2"/>
    </font>
    <font>
      <b/>
      <sz val="11"/>
      <name val="Arial"/>
      <family val="2"/>
    </font>
    <font>
      <sz val="11"/>
      <name val="Calibri"/>
      <family val="2"/>
      <scheme val="minor"/>
    </font>
    <font>
      <b/>
      <sz val="11"/>
      <name val="Calibri"/>
      <family val="2"/>
      <scheme val="minor"/>
    </font>
    <font>
      <sz val="12"/>
      <color theme="1"/>
      <name val="Times New Roman"/>
      <family val="1"/>
    </font>
    <font>
      <sz val="11"/>
      <color theme="1"/>
      <name val="Calibri Light"/>
      <family val="2"/>
      <scheme val="major"/>
    </font>
    <font>
      <b/>
      <sz val="12"/>
      <color theme="1"/>
      <name val="Times New Roman"/>
      <family val="1"/>
    </font>
    <font>
      <b/>
      <sz val="12"/>
      <color theme="1"/>
      <name val="Calibri"/>
      <family val="2"/>
      <scheme val="minor"/>
    </font>
    <font>
      <b/>
      <sz val="11"/>
      <color theme="1"/>
      <name val="Calibri Light"/>
      <family val="2"/>
      <scheme val="major"/>
    </font>
    <font>
      <i/>
      <sz val="10"/>
      <name val="Arial"/>
      <family val="2"/>
    </font>
    <font>
      <sz val="10"/>
      <name val="Arial"/>
      <family val="2"/>
    </font>
    <font>
      <sz val="10"/>
      <name val="Cambria"/>
      <family val="1"/>
    </font>
    <font>
      <sz val="10"/>
      <color theme="1"/>
      <name val="Cambria"/>
      <family val="1"/>
    </font>
    <font>
      <b/>
      <sz val="11"/>
      <name val="Cambria"/>
      <family val="1"/>
    </font>
    <font>
      <sz val="11"/>
      <name val="Cambria"/>
      <family val="1"/>
    </font>
    <font>
      <b/>
      <sz val="10"/>
      <name val="Cambria"/>
      <family val="1"/>
    </font>
    <font>
      <b/>
      <sz val="10"/>
      <color theme="1"/>
      <name val="Cambria"/>
      <family val="1"/>
    </font>
    <font>
      <b/>
      <sz val="11"/>
      <color theme="1"/>
      <name val="Cambria"/>
      <family val="1"/>
    </font>
    <font>
      <b/>
      <sz val="10"/>
      <color rgb="FFFF0000"/>
      <name val="Cambria"/>
      <family val="1"/>
    </font>
    <font>
      <b/>
      <sz val="18"/>
      <color theme="1"/>
      <name val="Cambria"/>
      <family val="1"/>
    </font>
    <font>
      <b/>
      <sz val="10"/>
      <color rgb="FF00B050"/>
      <name val="Cambria"/>
      <family val="1"/>
    </font>
  </fonts>
  <fills count="6">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0" fontId="4" fillId="0" borderId="0"/>
    <xf numFmtId="0" fontId="5" fillId="0" borderId="0"/>
    <xf numFmtId="0" fontId="5" fillId="0" borderId="0"/>
    <xf numFmtId="0" fontId="21" fillId="0" borderId="0"/>
  </cellStyleXfs>
  <cellXfs count="256">
    <xf numFmtId="0" fontId="0" fillId="0" borderId="0" xfId="0"/>
    <xf numFmtId="0" fontId="7" fillId="0" borderId="0" xfId="0" applyFont="1" applyAlignment="1">
      <alignment vertical="center"/>
    </xf>
    <xf numFmtId="0" fontId="8" fillId="0" borderId="1" xfId="0" applyFont="1" applyBorder="1" applyAlignment="1" applyProtection="1">
      <alignment horizontal="left" vertical="center"/>
      <protection hidden="1"/>
    </xf>
    <xf numFmtId="0" fontId="7" fillId="0" borderId="0" xfId="0" applyFont="1" applyAlignment="1">
      <alignment horizontal="center" vertical="center"/>
    </xf>
    <xf numFmtId="0" fontId="3" fillId="0" borderId="0" xfId="0" applyFont="1" applyAlignment="1" applyProtection="1">
      <alignment horizontal="center" vertical="center"/>
      <protection hidden="1"/>
    </xf>
    <xf numFmtId="0" fontId="0" fillId="0" borderId="0" xfId="0" applyProtection="1">
      <protection hidden="1"/>
    </xf>
    <xf numFmtId="0" fontId="8" fillId="0" borderId="0" xfId="0" applyFont="1" applyAlignment="1" applyProtection="1">
      <alignment vertical="center"/>
      <protection hidden="1"/>
    </xf>
    <xf numFmtId="49" fontId="9" fillId="0" borderId="0" xfId="0" applyNumberFormat="1" applyFont="1" applyAlignment="1">
      <alignment vertical="center" wrapText="1"/>
    </xf>
    <xf numFmtId="0" fontId="8" fillId="0" borderId="1" xfId="0" applyFont="1" applyBorder="1" applyAlignment="1" applyProtection="1">
      <alignment vertical="center"/>
      <protection hidden="1"/>
    </xf>
    <xf numFmtId="0" fontId="0" fillId="0" borderId="1" xfId="0" applyBorder="1" applyAlignment="1">
      <alignment vertical="center"/>
    </xf>
    <xf numFmtId="0" fontId="8" fillId="0" borderId="1" xfId="0" applyFont="1" applyBorder="1" applyAlignment="1" applyProtection="1">
      <alignment vertical="top"/>
      <protection hidden="1"/>
    </xf>
    <xf numFmtId="0" fontId="8" fillId="0" borderId="1" xfId="0" applyFont="1" applyBorder="1" applyProtection="1">
      <protection hidden="1"/>
    </xf>
    <xf numFmtId="0" fontId="3" fillId="0" borderId="1" xfId="0" applyFont="1" applyBorder="1" applyAlignment="1" applyProtection="1">
      <alignment horizontal="center" vertical="center" wrapText="1"/>
      <protection hidden="1"/>
    </xf>
    <xf numFmtId="0" fontId="0" fillId="0" borderId="0" xfId="0" applyAlignment="1" applyProtection="1">
      <alignment horizontal="center"/>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5" fillId="0" borderId="1" xfId="0" applyFont="1" applyBorder="1" applyAlignment="1" applyProtection="1">
      <alignment horizontal="center" vertical="center"/>
      <protection hidden="1"/>
    </xf>
    <xf numFmtId="49" fontId="13"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13" fillId="4" borderId="1" xfId="2" applyFont="1" applyFill="1" applyBorder="1" applyAlignment="1" applyProtection="1">
      <alignment horizontal="center" vertical="center"/>
      <protection locked="0"/>
    </xf>
    <xf numFmtId="9" fontId="1" fillId="0" borderId="1" xfId="0" applyNumberFormat="1" applyFont="1" applyBorder="1" applyAlignment="1">
      <alignment horizontal="center" vertical="center"/>
    </xf>
    <xf numFmtId="9" fontId="13" fillId="4" borderId="1" xfId="1" applyFont="1" applyFill="1" applyBorder="1" applyAlignment="1" applyProtection="1">
      <alignment horizontal="center" vertical="center"/>
      <protection locked="0"/>
    </xf>
    <xf numFmtId="0" fontId="13" fillId="4" borderId="1" xfId="0" applyFont="1" applyFill="1" applyBorder="1" applyAlignment="1" applyProtection="1">
      <alignment horizontal="center" vertical="center"/>
      <protection locked="0"/>
    </xf>
    <xf numFmtId="2" fontId="13" fillId="0" borderId="1" xfId="0" applyNumberFormat="1" applyFont="1" applyBorder="1" applyAlignment="1" applyProtection="1">
      <alignment horizontal="center" vertical="center"/>
      <protection hidden="1"/>
    </xf>
    <xf numFmtId="0" fontId="1" fillId="0" borderId="1" xfId="0" applyFont="1" applyBorder="1" applyAlignment="1">
      <alignment horizontal="left" vertical="center" wrapText="1"/>
    </xf>
    <xf numFmtId="0" fontId="13" fillId="0" borderId="1" xfId="0"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64" fontId="14" fillId="0" borderId="1" xfId="0" applyNumberFormat="1" applyFont="1" applyBorder="1" applyAlignment="1">
      <alignment horizontal="center" vertical="center"/>
    </xf>
    <xf numFmtId="0" fontId="3" fillId="0" borderId="0" xfId="0" applyFont="1" applyAlignment="1" applyProtection="1">
      <alignment horizontal="left" vertical="center"/>
      <protection hidden="1"/>
    </xf>
    <xf numFmtId="0" fontId="8" fillId="0" borderId="0" xfId="0" applyFont="1" applyProtection="1">
      <protection hidden="1"/>
    </xf>
    <xf numFmtId="0" fontId="8" fillId="0" borderId="0" xfId="0" applyFont="1" applyAlignment="1" applyProtection="1">
      <alignment horizontal="center"/>
      <protection hidden="1"/>
    </xf>
    <xf numFmtId="165" fontId="7" fillId="0" borderId="0" xfId="0" applyNumberFormat="1" applyFont="1" applyAlignment="1">
      <alignment vertical="center"/>
    </xf>
    <xf numFmtId="0" fontId="0" fillId="0" borderId="1" xfId="0" applyBorder="1" applyAlignment="1">
      <alignment horizontal="center" vertical="center"/>
    </xf>
    <xf numFmtId="0" fontId="1" fillId="0" borderId="2" xfId="0" applyFont="1" applyBorder="1" applyAlignment="1">
      <alignment horizontal="center" vertical="center"/>
    </xf>
    <xf numFmtId="0" fontId="13" fillId="4" borderId="4" xfId="0" applyFont="1" applyFill="1" applyBorder="1" applyAlignment="1" applyProtection="1">
      <alignment horizontal="center" vertical="center"/>
      <protection locked="0"/>
    </xf>
    <xf numFmtId="0" fontId="0" fillId="0" borderId="2" xfId="0" applyBorder="1" applyAlignment="1">
      <alignment horizontal="center" vertical="center"/>
    </xf>
    <xf numFmtId="0" fontId="6" fillId="0" borderId="1" xfId="0" applyFont="1" applyBorder="1" applyAlignment="1">
      <alignment horizontal="center" vertical="center" wrapText="1"/>
    </xf>
    <xf numFmtId="0" fontId="13" fillId="0" borderId="1" xfId="2" applyFont="1" applyFill="1" applyBorder="1" applyAlignment="1" applyProtection="1">
      <alignment horizontal="center" vertical="center"/>
      <protection locked="0"/>
    </xf>
    <xf numFmtId="0" fontId="15" fillId="0" borderId="1" xfId="0" applyFont="1" applyBorder="1" applyAlignment="1">
      <alignment horizontal="left" vertical="top" wrapText="1"/>
    </xf>
    <xf numFmtId="0" fontId="13" fillId="4" borderId="1" xfId="2" applyFont="1" applyFill="1" applyBorder="1" applyAlignment="1" applyProtection="1">
      <alignment horizontal="center" vertical="center"/>
      <protection locked="0" hidden="1"/>
    </xf>
    <xf numFmtId="0" fontId="7" fillId="4" borderId="0" xfId="0" applyFont="1" applyFill="1" applyAlignment="1" applyProtection="1">
      <alignment vertical="center"/>
      <protection locked="0"/>
    </xf>
    <xf numFmtId="0" fontId="20" fillId="0" borderId="1" xfId="0" applyFont="1" applyBorder="1" applyAlignment="1" applyProtection="1">
      <alignment vertical="center"/>
      <protection hidden="1"/>
    </xf>
    <xf numFmtId="2" fontId="23" fillId="0" borderId="1" xfId="0" applyNumberFormat="1" applyFont="1" applyBorder="1" applyAlignment="1">
      <alignment horizontal="center" vertical="center"/>
    </xf>
    <xf numFmtId="2" fontId="22" fillId="0" borderId="1" xfId="0" applyNumberFormat="1" applyFont="1" applyBorder="1" applyAlignment="1">
      <alignment horizontal="center" vertical="center"/>
    </xf>
    <xf numFmtId="2" fontId="22" fillId="0" borderId="1" xfId="0" applyNumberFormat="1" applyFont="1" applyBorder="1" applyAlignment="1">
      <alignment vertical="center" wrapText="1"/>
    </xf>
    <xf numFmtId="2" fontId="22" fillId="0" borderId="1" xfId="0" applyNumberFormat="1" applyFont="1" applyBorder="1" applyAlignment="1">
      <alignment vertical="center"/>
    </xf>
    <xf numFmtId="0" fontId="22" fillId="0" borderId="1" xfId="0" applyFont="1" applyBorder="1" applyAlignment="1">
      <alignmen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22" fillId="0" borderId="0" xfId="0" applyFont="1" applyAlignment="1">
      <alignment vertical="center"/>
    </xf>
    <xf numFmtId="0" fontId="23" fillId="0" borderId="0" xfId="0" applyFont="1" applyAlignment="1">
      <alignment horizontal="center" vertical="center"/>
    </xf>
    <xf numFmtId="0" fontId="26" fillId="0" borderId="10" xfId="0" applyFont="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0" fontId="27" fillId="0" borderId="1" xfId="0" applyFont="1" applyBorder="1" applyAlignment="1" applyProtection="1">
      <alignment horizontal="center" vertical="center" wrapText="1"/>
      <protection hidden="1"/>
    </xf>
    <xf numFmtId="0" fontId="27" fillId="0" borderId="10"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7" fillId="0" borderId="12" xfId="0" applyFont="1" applyBorder="1" applyAlignment="1" applyProtection="1">
      <alignment horizontal="center" vertical="center" wrapText="1"/>
      <protection hidden="1"/>
    </xf>
    <xf numFmtId="0" fontId="26" fillId="0" borderId="8" xfId="0" applyFont="1" applyBorder="1" applyAlignment="1" applyProtection="1">
      <alignment horizontal="center" vertical="center" wrapText="1"/>
      <protection hidden="1"/>
    </xf>
    <xf numFmtId="0" fontId="26" fillId="0" borderId="1" xfId="0" applyFont="1" applyBorder="1" applyAlignment="1" applyProtection="1">
      <alignment horizontal="center" vertical="center" wrapText="1"/>
      <protection hidden="1"/>
    </xf>
    <xf numFmtId="0" fontId="26" fillId="0" borderId="0" xfId="0" applyFont="1" applyAlignment="1" applyProtection="1">
      <alignment horizontal="center" vertical="center"/>
      <protection hidden="1"/>
    </xf>
    <xf numFmtId="9" fontId="22" fillId="0" borderId="1" xfId="0" applyNumberFormat="1" applyFont="1" applyBorder="1" applyAlignment="1">
      <alignment horizontal="center" vertical="center"/>
    </xf>
    <xf numFmtId="0" fontId="22" fillId="0" borderId="0" xfId="0" applyFont="1" applyAlignment="1">
      <alignment horizontal="center" vertical="center"/>
    </xf>
    <xf numFmtId="9" fontId="22" fillId="4" borderId="1" xfId="0" applyNumberFormat="1" applyFont="1" applyFill="1" applyBorder="1" applyAlignment="1" applyProtection="1">
      <alignment horizontal="center" vertical="center"/>
      <protection locked="0"/>
    </xf>
    <xf numFmtId="2" fontId="22" fillId="0" borderId="0" xfId="0" applyNumberFormat="1" applyFont="1" applyAlignment="1">
      <alignment horizontal="center" vertical="center"/>
    </xf>
    <xf numFmtId="0" fontId="22" fillId="0" borderId="2" xfId="0" applyFont="1" applyBorder="1" applyAlignment="1">
      <alignment horizontal="center" vertical="center"/>
    </xf>
    <xf numFmtId="10" fontId="22" fillId="4" borderId="1" xfId="0" applyNumberFormat="1" applyFont="1" applyFill="1" applyBorder="1" applyAlignment="1" applyProtection="1">
      <alignment horizontal="center" vertical="center"/>
      <protection locked="0" hidden="1"/>
    </xf>
    <xf numFmtId="10" fontId="22" fillId="0" borderId="1" xfId="0" applyNumberFormat="1" applyFont="1" applyBorder="1" applyAlignment="1">
      <alignment horizontal="center" vertical="center"/>
    </xf>
    <xf numFmtId="2" fontId="26" fillId="0" borderId="1" xfId="0" applyNumberFormat="1" applyFont="1" applyBorder="1" applyAlignment="1">
      <alignment horizontal="center" vertical="center"/>
    </xf>
    <xf numFmtId="0" fontId="22" fillId="0" borderId="0" xfId="0" applyFont="1" applyAlignment="1">
      <alignment horizontal="left" vertical="center"/>
    </xf>
    <xf numFmtId="0" fontId="22" fillId="0" borderId="1" xfId="0" applyFont="1" applyBorder="1" applyAlignment="1" applyProtection="1">
      <alignment horizontal="left" vertical="center"/>
      <protection hidden="1"/>
    </xf>
    <xf numFmtId="0" fontId="23" fillId="0" borderId="1" xfId="0" applyFont="1" applyBorder="1" applyAlignment="1">
      <alignment horizontal="left" vertical="center" wrapText="1"/>
    </xf>
    <xf numFmtId="9" fontId="22" fillId="3" borderId="1" xfId="0" applyNumberFormat="1" applyFont="1" applyFill="1" applyBorder="1" applyAlignment="1" applyProtection="1">
      <alignment horizontal="center" vertical="center"/>
      <protection locked="0"/>
    </xf>
    <xf numFmtId="0" fontId="22" fillId="0" borderId="0" xfId="0" applyFont="1" applyAlignment="1">
      <alignment horizontal="center"/>
    </xf>
    <xf numFmtId="0" fontId="23" fillId="0" borderId="0" xfId="0" applyFont="1" applyAlignment="1">
      <alignment vertical="center"/>
    </xf>
    <xf numFmtId="0" fontId="22" fillId="0" borderId="0" xfId="6" applyFont="1" applyAlignment="1">
      <alignment vertical="center"/>
    </xf>
    <xf numFmtId="0" fontId="22" fillId="0" borderId="0" xfId="6" applyFont="1" applyAlignment="1" applyProtection="1">
      <alignment vertical="center"/>
      <protection hidden="1"/>
    </xf>
    <xf numFmtId="0" fontId="26" fillId="0" borderId="10" xfId="6" applyFont="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22" fillId="0" borderId="0" xfId="6" applyFont="1" applyAlignment="1" applyProtection="1">
      <alignment horizontal="center" vertical="center"/>
      <protection hidden="1"/>
    </xf>
    <xf numFmtId="0" fontId="26" fillId="0" borderId="0" xfId="6" applyFont="1" applyAlignment="1" applyProtection="1">
      <alignment horizontal="center" vertical="center"/>
      <protection hidden="1"/>
    </xf>
    <xf numFmtId="0" fontId="22" fillId="0" borderId="1" xfId="6" applyFont="1" applyBorder="1" applyAlignment="1">
      <alignment vertical="center"/>
    </xf>
    <xf numFmtId="49" fontId="22" fillId="0" borderId="1" xfId="6" applyNumberFormat="1" applyFont="1" applyBorder="1" applyAlignment="1">
      <alignment horizontal="center" vertical="center" wrapText="1"/>
    </xf>
    <xf numFmtId="0" fontId="22" fillId="3" borderId="1" xfId="6" applyFont="1" applyFill="1" applyBorder="1" applyAlignment="1">
      <alignment horizontal="center" vertical="center"/>
    </xf>
    <xf numFmtId="167" fontId="23" fillId="0" borderId="1" xfId="6" applyNumberFormat="1" applyFont="1" applyBorder="1" applyAlignment="1">
      <alignment horizontal="center" vertical="center"/>
    </xf>
    <xf numFmtId="10" fontId="23" fillId="4" borderId="1" xfId="6" applyNumberFormat="1" applyFont="1" applyFill="1" applyBorder="1" applyAlignment="1" applyProtection="1">
      <alignment horizontal="center" vertical="center" wrapText="1"/>
      <protection locked="0" hidden="1"/>
    </xf>
    <xf numFmtId="2" fontId="22" fillId="0" borderId="1" xfId="6" applyNumberFormat="1" applyFont="1" applyBorder="1" applyAlignment="1">
      <alignment horizontal="center" vertical="center"/>
    </xf>
    <xf numFmtId="168" fontId="23" fillId="0" borderId="0" xfId="6" applyNumberFormat="1" applyFont="1" applyAlignment="1">
      <alignment horizontal="center" vertical="center"/>
    </xf>
    <xf numFmtId="168" fontId="23" fillId="0" borderId="0" xfId="6" applyNumberFormat="1" applyFont="1" applyAlignment="1">
      <alignment vertical="center"/>
    </xf>
    <xf numFmtId="0" fontId="23" fillId="0" borderId="0" xfId="6" applyFont="1" applyAlignment="1">
      <alignment horizontal="center" vertical="center"/>
    </xf>
    <xf numFmtId="0" fontId="22" fillId="0" borderId="1" xfId="6" applyFont="1" applyBorder="1" applyAlignment="1">
      <alignment horizontal="center" vertical="center"/>
    </xf>
    <xf numFmtId="0" fontId="26" fillId="0" borderId="1" xfId="6" applyFont="1" applyBorder="1" applyAlignment="1" applyProtection="1">
      <alignment horizontal="right" vertical="center" wrapText="1"/>
      <protection hidden="1"/>
    </xf>
    <xf numFmtId="0" fontId="22" fillId="0" borderId="0" xfId="6" applyFont="1" applyAlignment="1">
      <alignment horizontal="center" vertical="center"/>
    </xf>
    <xf numFmtId="0" fontId="22" fillId="0" borderId="1" xfId="6" applyFont="1" applyBorder="1" applyAlignment="1" applyProtection="1">
      <alignment vertical="center"/>
      <protection hidden="1"/>
    </xf>
    <xf numFmtId="0" fontId="22" fillId="0" borderId="1" xfId="6" applyFont="1" applyBorder="1" applyAlignment="1" applyProtection="1">
      <alignment horizontal="center" vertical="center" wrapText="1"/>
      <protection hidden="1"/>
    </xf>
    <xf numFmtId="0" fontId="22" fillId="0" borderId="0" xfId="6" applyFont="1" applyAlignment="1" applyProtection="1">
      <alignment horizontal="left" vertical="center"/>
      <protection hidden="1"/>
    </xf>
    <xf numFmtId="0" fontId="26" fillId="0" borderId="4" xfId="6" applyFont="1" applyBorder="1" applyAlignment="1">
      <alignment horizontal="center" vertical="center" wrapText="1"/>
    </xf>
    <xf numFmtId="164" fontId="26" fillId="3" borderId="1" xfId="6" applyNumberFormat="1" applyFont="1" applyFill="1" applyBorder="1" applyAlignment="1">
      <alignment vertical="center"/>
    </xf>
    <xf numFmtId="0" fontId="26" fillId="0" borderId="1" xfId="6" applyFont="1" applyBorder="1" applyAlignment="1">
      <alignment horizontal="center" vertical="center" wrapText="1"/>
    </xf>
    <xf numFmtId="10" fontId="23" fillId="4" borderId="1" xfId="6" applyNumberFormat="1" applyFont="1" applyFill="1" applyBorder="1" applyAlignment="1" applyProtection="1">
      <alignment vertical="center" wrapText="1"/>
      <protection locked="0" hidden="1"/>
    </xf>
    <xf numFmtId="0" fontId="26" fillId="0" borderId="1" xfId="6" applyFont="1" applyBorder="1" applyAlignment="1">
      <alignment horizontal="center" vertical="center"/>
    </xf>
    <xf numFmtId="0" fontId="26" fillId="0" borderId="15" xfId="0" applyFont="1" applyBorder="1" applyAlignment="1" applyProtection="1">
      <alignment horizontal="center" vertical="center" wrapText="1"/>
      <protection hidden="1"/>
    </xf>
    <xf numFmtId="49" fontId="26" fillId="0" borderId="1" xfId="6" applyNumberFormat="1" applyFont="1" applyBorder="1" applyAlignment="1">
      <alignment horizontal="center" vertical="center" wrapText="1"/>
    </xf>
    <xf numFmtId="0" fontId="26" fillId="0" borderId="0" xfId="6" applyFont="1" applyAlignment="1">
      <alignment horizontal="center" vertical="center"/>
    </xf>
    <xf numFmtId="0" fontId="22" fillId="0" borderId="0" xfId="0" applyFont="1"/>
    <xf numFmtId="0" fontId="22" fillId="0" borderId="1" xfId="4" applyFont="1" applyBorder="1" applyAlignment="1">
      <alignment horizontal="left"/>
    </xf>
    <xf numFmtId="0" fontId="22" fillId="0" borderId="1" xfId="4" applyFont="1" applyBorder="1"/>
    <xf numFmtId="0" fontId="22" fillId="0" borderId="2" xfId="0" applyFont="1" applyBorder="1" applyAlignment="1">
      <alignment horizontal="center" vertical="top"/>
    </xf>
    <xf numFmtId="0" fontId="22" fillId="0" borderId="1" xfId="0" applyFont="1" applyBorder="1" applyAlignment="1">
      <alignment horizontal="center" vertical="top"/>
    </xf>
    <xf numFmtId="0" fontId="22" fillId="0" borderId="12" xfId="0" applyFont="1" applyBorder="1" applyAlignment="1">
      <alignment vertical="top"/>
    </xf>
    <xf numFmtId="0" fontId="28" fillId="0" borderId="1" xfId="0" applyFont="1" applyBorder="1" applyAlignment="1">
      <alignment horizontal="center" vertical="center" wrapText="1"/>
    </xf>
    <xf numFmtId="0" fontId="25" fillId="0" borderId="0" xfId="0" applyFont="1"/>
    <xf numFmtId="0" fontId="28" fillId="0" borderId="1" xfId="0" applyFont="1" applyBorder="1" applyAlignment="1">
      <alignment horizontal="center" vertical="center"/>
    </xf>
    <xf numFmtId="0" fontId="22" fillId="0" borderId="1" xfId="0" applyFont="1" applyBorder="1" applyAlignment="1">
      <alignment vertical="top" wrapText="1"/>
    </xf>
    <xf numFmtId="2" fontId="28" fillId="0" borderId="1" xfId="0" applyNumberFormat="1" applyFont="1" applyBorder="1" applyAlignment="1">
      <alignment horizontal="right" vertical="center" wrapText="1"/>
    </xf>
    <xf numFmtId="0" fontId="22" fillId="0" borderId="13" xfId="0" applyFont="1" applyBorder="1" applyAlignment="1">
      <alignment horizontal="center" vertical="center"/>
    </xf>
    <xf numFmtId="0" fontId="22" fillId="0" borderId="14" xfId="0" applyFont="1" applyBorder="1"/>
    <xf numFmtId="15" fontId="22" fillId="0" borderId="0" xfId="0" applyNumberFormat="1" applyFont="1" applyAlignment="1">
      <alignment horizontal="left"/>
    </xf>
    <xf numFmtId="49" fontId="22" fillId="0" borderId="14" xfId="0" applyNumberFormat="1" applyFont="1" applyBorder="1" applyAlignment="1">
      <alignment vertical="center"/>
    </xf>
    <xf numFmtId="0" fontId="22" fillId="0" borderId="6" xfId="0" applyFont="1" applyBorder="1" applyAlignment="1">
      <alignment horizontal="center" vertical="center"/>
    </xf>
    <xf numFmtId="0" fontId="23" fillId="0" borderId="0" xfId="0" applyFont="1" applyAlignment="1">
      <alignment horizontal="left" vertical="center"/>
    </xf>
    <xf numFmtId="0" fontId="22" fillId="0" borderId="5" xfId="0" applyFont="1" applyBorder="1" applyAlignment="1">
      <alignment vertical="center"/>
    </xf>
    <xf numFmtId="2" fontId="23" fillId="3" borderId="1" xfId="0" applyNumberFormat="1" applyFont="1" applyFill="1" applyBorder="1" applyAlignment="1">
      <alignment horizontal="center" vertical="center"/>
    </xf>
    <xf numFmtId="0" fontId="22" fillId="0" borderId="1" xfId="4" applyFont="1" applyBorder="1" applyAlignment="1">
      <alignment horizontal="left" vertical="center"/>
    </xf>
    <xf numFmtId="0" fontId="22" fillId="0" borderId="1" xfId="0" applyFont="1" applyBorder="1" applyAlignment="1">
      <alignment vertical="top"/>
    </xf>
    <xf numFmtId="0" fontId="26" fillId="0" borderId="1" xfId="0" applyFont="1" applyBorder="1" applyAlignment="1">
      <alignment horizontal="center" vertical="center" wrapText="1"/>
    </xf>
    <xf numFmtId="0" fontId="26" fillId="0" borderId="0" xfId="0" applyFont="1" applyAlignment="1">
      <alignment horizontal="center"/>
    </xf>
    <xf numFmtId="0" fontId="26" fillId="0" borderId="0" xfId="0" applyFont="1" applyAlignment="1">
      <alignment horizontal="center" vertical="center" wrapText="1"/>
    </xf>
    <xf numFmtId="2" fontId="22" fillId="0" borderId="0" xfId="0" applyNumberFormat="1" applyFont="1"/>
    <xf numFmtId="0" fontId="22" fillId="0" borderId="1" xfId="0" applyFont="1" applyBorder="1"/>
    <xf numFmtId="166" fontId="22" fillId="0" borderId="1" xfId="0" applyNumberFormat="1" applyFont="1" applyBorder="1" applyAlignment="1">
      <alignment vertical="center" wrapText="1"/>
    </xf>
    <xf numFmtId="0" fontId="22" fillId="0" borderId="9" xfId="0" applyFont="1" applyBorder="1" applyAlignment="1">
      <alignment vertical="center" wrapText="1"/>
    </xf>
    <xf numFmtId="166" fontId="22" fillId="0" borderId="11" xfId="0" applyNumberFormat="1" applyFont="1" applyBorder="1" applyAlignment="1">
      <alignment vertical="center" wrapText="1"/>
    </xf>
    <xf numFmtId="0" fontId="22" fillId="0" borderId="0" xfId="0" applyFont="1" applyAlignment="1">
      <alignment horizontal="right" vertical="center"/>
    </xf>
    <xf numFmtId="49" fontId="22" fillId="0" borderId="14" xfId="0" applyNumberFormat="1" applyFont="1" applyBorder="1" applyAlignment="1">
      <alignment horizontal="left"/>
    </xf>
    <xf numFmtId="0" fontId="22" fillId="0" borderId="5" xfId="0" applyFont="1" applyBorder="1" applyAlignment="1">
      <alignment horizontal="left"/>
    </xf>
    <xf numFmtId="0" fontId="22" fillId="0" borderId="5" xfId="0" applyFont="1" applyBorder="1" applyAlignment="1">
      <alignment horizontal="right" vertical="center"/>
    </xf>
    <xf numFmtId="0" fontId="22" fillId="0" borderId="7" xfId="0" applyFont="1" applyBorder="1" applyAlignment="1">
      <alignment horizontal="left"/>
    </xf>
    <xf numFmtId="0" fontId="22" fillId="0" borderId="3" xfId="0" applyFont="1" applyBorder="1" applyAlignment="1" applyProtection="1">
      <alignment vertical="center"/>
      <protection hidden="1"/>
    </xf>
    <xf numFmtId="0" fontId="22" fillId="0" borderId="0" xfId="0" applyFont="1" applyAlignment="1" applyProtection="1">
      <alignment vertical="center"/>
      <protection hidden="1"/>
    </xf>
    <xf numFmtId="164" fontId="26" fillId="0" borderId="1" xfId="0" applyNumberFormat="1" applyFont="1" applyBorder="1" applyAlignment="1">
      <alignment horizontal="center" vertical="center"/>
    </xf>
    <xf numFmtId="164" fontId="26" fillId="3" borderId="1" xfId="0" applyNumberFormat="1" applyFont="1" applyFill="1" applyBorder="1" applyAlignment="1">
      <alignment horizontal="center" vertical="center"/>
    </xf>
    <xf numFmtId="164" fontId="26" fillId="5" borderId="1"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2" fillId="0" borderId="8" xfId="0" applyFont="1" applyBorder="1" applyAlignment="1">
      <alignment horizontal="center" vertical="center" wrapText="1"/>
    </xf>
    <xf numFmtId="2" fontId="22" fillId="0" borderId="1" xfId="5" applyNumberFormat="1" applyFont="1" applyBorder="1" applyAlignment="1">
      <alignment horizontal="justify" vertical="center"/>
    </xf>
    <xf numFmtId="169" fontId="22" fillId="0" borderId="1" xfId="0" applyNumberFormat="1" applyFont="1" applyBorder="1" applyAlignment="1">
      <alignment horizontal="center" vertical="center"/>
    </xf>
    <xf numFmtId="169" fontId="22" fillId="3" borderId="1" xfId="0" applyNumberFormat="1" applyFont="1" applyFill="1" applyBorder="1" applyAlignment="1">
      <alignment horizontal="center" vertical="center"/>
    </xf>
    <xf numFmtId="0" fontId="23" fillId="3" borderId="1" xfId="0" applyFont="1" applyFill="1" applyBorder="1" applyAlignment="1">
      <alignment horizontal="center" vertical="center" wrapText="1"/>
    </xf>
    <xf numFmtId="0" fontId="23" fillId="3" borderId="1" xfId="0" applyFont="1" applyFill="1" applyBorder="1" applyAlignment="1">
      <alignment horizontal="justify" vertical="center" wrapText="1"/>
    </xf>
    <xf numFmtId="0" fontId="23" fillId="3" borderId="1" xfId="0" applyFont="1" applyFill="1" applyBorder="1" applyAlignment="1">
      <alignment horizontal="center" vertical="center"/>
    </xf>
    <xf numFmtId="0" fontId="23" fillId="3" borderId="1" xfId="0" applyFont="1" applyFill="1" applyBorder="1" applyAlignment="1">
      <alignment horizontal="left" vertical="center" wrapText="1"/>
    </xf>
    <xf numFmtId="0" fontId="23" fillId="3" borderId="1" xfId="0" applyFont="1" applyFill="1" applyBorder="1" applyAlignment="1">
      <alignment vertical="center" wrapText="1"/>
    </xf>
    <xf numFmtId="0" fontId="23" fillId="0" borderId="1" xfId="0" applyFont="1" applyFill="1" applyBorder="1" applyAlignment="1">
      <alignment horizontal="center" vertical="center"/>
    </xf>
    <xf numFmtId="9" fontId="22" fillId="0" borderId="1" xfId="0" applyNumberFormat="1" applyFont="1" applyFill="1" applyBorder="1" applyAlignment="1">
      <alignment horizontal="center" vertical="center"/>
    </xf>
    <xf numFmtId="9" fontId="22"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hidden="1"/>
    </xf>
    <xf numFmtId="0" fontId="22" fillId="0" borderId="0" xfId="0" applyFont="1" applyBorder="1"/>
    <xf numFmtId="49" fontId="26" fillId="0" borderId="1" xfId="0" applyNumberFormat="1" applyFont="1" applyBorder="1" applyAlignment="1">
      <alignment horizontal="center" vertical="center" wrapText="1"/>
    </xf>
    <xf numFmtId="0" fontId="26" fillId="0" borderId="10" xfId="0" applyFont="1" applyBorder="1" applyAlignment="1" applyProtection="1">
      <alignment horizontal="center" vertical="center" wrapText="1"/>
      <protection hidden="1"/>
    </xf>
    <xf numFmtId="0" fontId="26" fillId="0" borderId="12" xfId="0" applyFont="1" applyBorder="1" applyAlignment="1" applyProtection="1">
      <alignment horizontal="center" vertical="center" wrapText="1"/>
      <protection hidden="1"/>
    </xf>
    <xf numFmtId="0" fontId="26" fillId="0" borderId="1" xfId="0" applyFont="1" applyBorder="1" applyAlignment="1" applyProtection="1">
      <alignment horizontal="left" vertical="center" wrapText="1"/>
      <protection hidden="1"/>
    </xf>
    <xf numFmtId="0" fontId="27" fillId="0" borderId="10" xfId="0" applyFont="1" applyBorder="1" applyAlignment="1" applyProtection="1">
      <alignment horizontal="center" vertical="center" wrapText="1"/>
      <protection hidden="1"/>
    </xf>
    <xf numFmtId="0" fontId="27" fillId="0" borderId="12" xfId="0" applyFont="1" applyBorder="1" applyAlignment="1" applyProtection="1">
      <alignment horizontal="center" vertical="center" wrapText="1"/>
      <protection hidden="1"/>
    </xf>
    <xf numFmtId="0" fontId="22" fillId="0" borderId="2" xfId="0" applyFont="1" applyBorder="1" applyAlignment="1" applyProtection="1">
      <alignment horizontal="center" vertical="center"/>
      <protection hidden="1"/>
    </xf>
    <xf numFmtId="0" fontId="22"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protection hidden="1"/>
    </xf>
    <xf numFmtId="0" fontId="22" fillId="0" borderId="1" xfId="0" applyFont="1" applyBorder="1" applyAlignment="1" applyProtection="1">
      <alignment horizontal="left" vertical="center"/>
      <protection hidden="1"/>
    </xf>
    <xf numFmtId="0" fontId="22" fillId="0" borderId="1" xfId="0" applyFont="1" applyBorder="1" applyAlignment="1">
      <alignment horizontal="left" vertical="center"/>
    </xf>
    <xf numFmtId="49" fontId="26" fillId="0" borderId="2"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49" fontId="26" fillId="0" borderId="4" xfId="0" applyNumberFormat="1" applyFont="1" applyBorder="1" applyAlignment="1">
      <alignment horizontal="center" vertical="center" wrapText="1"/>
    </xf>
    <xf numFmtId="2" fontId="26" fillId="0" borderId="2" xfId="0" applyNumberFormat="1" applyFont="1" applyBorder="1" applyAlignment="1">
      <alignment horizontal="center" vertical="center" wrapText="1"/>
    </xf>
    <xf numFmtId="2" fontId="26" fillId="0" borderId="3" xfId="0" applyNumberFormat="1" applyFont="1" applyBorder="1" applyAlignment="1">
      <alignment horizontal="center" vertical="center" wrapText="1"/>
    </xf>
    <xf numFmtId="2" fontId="26" fillId="0" borderId="4" xfId="0" applyNumberFormat="1" applyFont="1" applyBorder="1" applyAlignment="1">
      <alignment horizontal="center" vertical="center" wrapText="1"/>
    </xf>
    <xf numFmtId="0" fontId="22" fillId="0" borderId="2"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22" fillId="4" borderId="2" xfId="0" applyFont="1" applyFill="1" applyBorder="1" applyAlignment="1" applyProtection="1">
      <alignment horizontal="center" vertical="center"/>
      <protection locked="0" hidden="1"/>
    </xf>
    <xf numFmtId="0" fontId="22" fillId="4" borderId="3" xfId="0" applyFont="1" applyFill="1" applyBorder="1" applyAlignment="1" applyProtection="1">
      <alignment horizontal="center" vertical="center"/>
      <protection locked="0" hidden="1"/>
    </xf>
    <xf numFmtId="0" fontId="22" fillId="4" borderId="4" xfId="0" applyFont="1" applyFill="1" applyBorder="1" applyAlignment="1" applyProtection="1">
      <alignment horizontal="center" vertical="center"/>
      <protection locked="0" hidden="1"/>
    </xf>
    <xf numFmtId="0" fontId="27" fillId="0" borderId="1" xfId="0" applyFont="1" applyBorder="1" applyAlignment="1" applyProtection="1">
      <alignment horizontal="right" vertical="center"/>
      <protection hidden="1"/>
    </xf>
    <xf numFmtId="0" fontId="26" fillId="0" borderId="1" xfId="0" applyFont="1" applyBorder="1" applyAlignment="1" applyProtection="1">
      <alignment horizontal="right" vertical="center" wrapText="1"/>
      <protection hidden="1"/>
    </xf>
    <xf numFmtId="0" fontId="27" fillId="0" borderId="2" xfId="0" applyFont="1" applyBorder="1" applyAlignment="1" applyProtection="1">
      <alignment horizontal="center" vertical="center"/>
      <protection hidden="1"/>
    </xf>
    <xf numFmtId="0" fontId="27" fillId="0" borderId="3" xfId="0" applyFont="1" applyBorder="1" applyAlignment="1" applyProtection="1">
      <alignment horizontal="center" vertical="center"/>
      <protection hidden="1"/>
    </xf>
    <xf numFmtId="0" fontId="27" fillId="0" borderId="4" xfId="0" applyFont="1" applyBorder="1" applyAlignment="1" applyProtection="1">
      <alignment horizontal="center" vertical="center"/>
      <protection hidden="1"/>
    </xf>
    <xf numFmtId="0" fontId="27" fillId="0" borderId="2" xfId="0" applyFont="1" applyBorder="1" applyAlignment="1" applyProtection="1">
      <alignment horizontal="right" vertical="center"/>
      <protection hidden="1"/>
    </xf>
    <xf numFmtId="0" fontId="27" fillId="0" borderId="3" xfId="0" applyFont="1" applyBorder="1" applyAlignment="1" applyProtection="1">
      <alignment horizontal="right" vertical="center"/>
      <protection hidden="1"/>
    </xf>
    <xf numFmtId="0" fontId="27" fillId="0" borderId="4" xfId="0" applyFont="1" applyBorder="1" applyAlignment="1" applyProtection="1">
      <alignment horizontal="right" vertical="center"/>
      <protection hidden="1"/>
    </xf>
    <xf numFmtId="2" fontId="26" fillId="0" borderId="2" xfId="0" applyNumberFormat="1" applyFont="1" applyBorder="1" applyAlignment="1" applyProtection="1">
      <alignment horizontal="center" vertical="center"/>
      <protection hidden="1"/>
    </xf>
    <xf numFmtId="0" fontId="26" fillId="0" borderId="3" xfId="0" applyFont="1" applyBorder="1" applyAlignment="1" applyProtection="1">
      <alignment horizontal="center" vertical="center"/>
      <protection hidden="1"/>
    </xf>
    <xf numFmtId="0" fontId="26" fillId="0" borderId="2"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4" xfId="0" applyFont="1" applyBorder="1" applyAlignment="1" applyProtection="1">
      <alignment horizontal="center" vertical="center" wrapText="1"/>
      <protection hidden="1"/>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15" xfId="0" applyFont="1" applyBorder="1" applyAlignment="1">
      <alignment horizontal="center" vertical="center"/>
    </xf>
    <xf numFmtId="0" fontId="12" fillId="0" borderId="1" xfId="0" applyFont="1" applyBorder="1" applyAlignment="1" applyProtection="1">
      <alignment horizontal="center" vertical="center" wrapText="1"/>
      <protection hidden="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3" fillId="0" borderId="1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49" fontId="9" fillId="0" borderId="0" xfId="0" applyNumberFormat="1" applyFont="1" applyAlignment="1">
      <alignment horizontal="center" vertical="center" wrapText="1"/>
    </xf>
    <xf numFmtId="0" fontId="10" fillId="0" borderId="2"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8" fillId="0" borderId="1" xfId="0" applyFont="1" applyBorder="1" applyAlignment="1" applyProtection="1">
      <alignment vertical="center"/>
      <protection hidden="1"/>
    </xf>
    <xf numFmtId="0" fontId="8" fillId="4" borderId="1" xfId="0" applyFont="1" applyFill="1" applyBorder="1" applyAlignment="1" applyProtection="1">
      <alignment horizontal="left" vertical="center"/>
      <protection locked="0" hidden="1"/>
    </xf>
    <xf numFmtId="0" fontId="0" fillId="4" borderId="1" xfId="0" applyFill="1" applyBorder="1" applyAlignment="1" applyProtection="1">
      <alignment horizontal="left" vertical="center"/>
      <protection locked="0"/>
    </xf>
    <xf numFmtId="0" fontId="8" fillId="0" borderId="1" xfId="0" applyFont="1" applyBorder="1" applyAlignment="1" applyProtection="1">
      <alignment vertical="top"/>
      <protection hidden="1"/>
    </xf>
    <xf numFmtId="0" fontId="22" fillId="0" borderId="1" xfId="6" applyFont="1" applyBorder="1" applyAlignment="1" applyProtection="1">
      <alignment horizontal="left" vertical="center"/>
      <protection hidden="1"/>
    </xf>
    <xf numFmtId="0" fontId="22" fillId="0" borderId="1" xfId="6" applyFont="1" applyBorder="1" applyAlignment="1">
      <alignment horizontal="left" vertical="center"/>
    </xf>
    <xf numFmtId="0" fontId="29" fillId="0" borderId="0" xfId="6" applyFont="1" applyAlignment="1">
      <alignment horizontal="center" vertical="center"/>
    </xf>
    <xf numFmtId="49" fontId="26" fillId="0" borderId="0" xfId="6" applyNumberFormat="1" applyFont="1" applyAlignment="1">
      <alignment horizontal="center" vertical="center" wrapText="1"/>
    </xf>
    <xf numFmtId="2" fontId="26" fillId="0" borderId="5" xfId="6" applyNumberFormat="1" applyFont="1" applyBorder="1" applyAlignment="1">
      <alignment horizontal="center" vertical="center" wrapText="1"/>
    </xf>
    <xf numFmtId="0" fontId="26" fillId="0" borderId="8" xfId="6" applyFont="1" applyBorder="1" applyAlignment="1" applyProtection="1">
      <alignment horizontal="center" vertical="center" wrapText="1"/>
      <protection hidden="1"/>
    </xf>
    <xf numFmtId="0" fontId="26" fillId="0" borderId="9" xfId="6" applyFont="1" applyBorder="1" applyAlignment="1" applyProtection="1">
      <alignment horizontal="center" vertical="center" wrapText="1"/>
      <protection hidden="1"/>
    </xf>
    <xf numFmtId="0" fontId="26" fillId="0" borderId="3" xfId="6" applyFont="1" applyBorder="1" applyAlignment="1" applyProtection="1">
      <alignment horizontal="center" vertical="center" wrapText="1"/>
      <protection hidden="1"/>
    </xf>
    <xf numFmtId="0" fontId="22" fillId="0" borderId="1" xfId="6" applyFont="1" applyBorder="1" applyAlignment="1" applyProtection="1">
      <alignment vertical="center"/>
      <protection hidden="1"/>
    </xf>
    <xf numFmtId="0" fontId="26" fillId="0" borderId="1" xfId="6" applyFont="1" applyBorder="1" applyAlignment="1" applyProtection="1">
      <alignment horizontal="center" vertical="center" wrapText="1"/>
      <protection hidden="1"/>
    </xf>
    <xf numFmtId="0" fontId="27" fillId="0" borderId="1" xfId="6" applyFont="1" applyBorder="1" applyAlignment="1" applyProtection="1">
      <alignment horizontal="center" vertical="center" wrapText="1"/>
      <protection hidden="1"/>
    </xf>
    <xf numFmtId="0" fontId="27" fillId="0" borderId="0" xfId="6" applyFont="1" applyAlignment="1" applyProtection="1">
      <alignment horizontal="left" vertical="center" wrapText="1"/>
      <protection hidden="1"/>
    </xf>
    <xf numFmtId="0" fontId="22" fillId="0" borderId="4" xfId="0" applyFont="1" applyBorder="1" applyAlignment="1">
      <alignment vertical="center"/>
    </xf>
    <xf numFmtId="0" fontId="22" fillId="0" borderId="1" xfId="0" applyFont="1" applyBorder="1" applyAlignment="1">
      <alignment vertical="center"/>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24" fillId="0" borderId="1" xfId="0" applyFont="1" applyBorder="1" applyAlignment="1">
      <alignment horizontal="center" vertical="center" wrapText="1"/>
    </xf>
    <xf numFmtId="0" fontId="22" fillId="0" borderId="10" xfId="0" applyFont="1" applyBorder="1" applyAlignment="1">
      <alignment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1" xfId="0" applyFont="1" applyBorder="1" applyAlignment="1">
      <alignment horizontal="justify" vertical="center" wrapText="1"/>
    </xf>
    <xf numFmtId="0" fontId="22" fillId="0" borderId="1" xfId="0" applyFont="1" applyBorder="1" applyAlignment="1">
      <alignment horizontal="justify" vertical="top"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49" fontId="26" fillId="0" borderId="1" xfId="0" applyNumberFormat="1" applyFont="1" applyBorder="1" applyAlignment="1">
      <alignment horizontal="center" vertical="center"/>
    </xf>
    <xf numFmtId="0" fontId="26" fillId="0" borderId="1" xfId="0" applyFont="1" applyBorder="1" applyAlignment="1" applyProtection="1">
      <alignment horizontal="center" vertical="center" wrapText="1"/>
      <protection hidden="1"/>
    </xf>
    <xf numFmtId="0" fontId="22" fillId="0" borderId="1" xfId="0" applyFont="1" applyBorder="1" applyAlignment="1">
      <alignment horizontal="center" vertical="center" wrapText="1"/>
    </xf>
    <xf numFmtId="0" fontId="26" fillId="0" borderId="1" xfId="0" applyFont="1" applyBorder="1" applyAlignment="1">
      <alignment horizontal="justify" vertical="center" wrapText="1"/>
    </xf>
    <xf numFmtId="0" fontId="22" fillId="0" borderId="1" xfId="0" applyFont="1" applyBorder="1" applyAlignment="1">
      <alignment vertical="top"/>
    </xf>
    <xf numFmtId="0" fontId="26" fillId="0" borderId="1" xfId="0" applyFont="1" applyBorder="1" applyAlignment="1">
      <alignment horizontal="left" vertical="center" wrapText="1"/>
    </xf>
    <xf numFmtId="2" fontId="22" fillId="4" borderId="1" xfId="0" applyNumberFormat="1" applyFont="1" applyFill="1" applyBorder="1" applyAlignment="1" applyProtection="1">
      <alignment horizontal="center" vertical="center"/>
      <protection locked="0" hidden="1"/>
    </xf>
  </cellXfs>
  <cellStyles count="7">
    <cellStyle name="Good" xfId="2" builtinId="26"/>
    <cellStyle name="Normal" xfId="0" builtinId="0"/>
    <cellStyle name="Normal 2" xfId="5" xr:uid="{BAE88CE7-FFD5-427F-AE60-130F606C3CE4}"/>
    <cellStyle name="Normal 3" xfId="6" xr:uid="{1A64D08E-80A8-4264-BAB4-FF3B861772BB}"/>
    <cellStyle name="Normal 4" xfId="3" xr:uid="{3823D8C0-4459-4521-869D-3A21B36BC99B}"/>
    <cellStyle name="Normal_Entertainment Form" xfId="4" xr:uid="{34A91D39-71A5-41AE-97ED-CF7655FC212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2k8\Common\CIVIL\D\ENGG-CIVIL\ENGG%20CIVIL\7%20PROJECTS\90%20Radhnesda\2.0%20Residential%20Quarters\Final%20BOQ%20Rachanesda%20Qtrs%20SRM%20Bidding%20Forma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owergrid1989-my.sharepoint.com/personal/wr2_powergrid_in/Documents/WR-II%20RHQ/Engineering/7%20PROJECTS/13%20INDORE/MPPTCL%20cablle%20Trench/Price_scheduleSRM%20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
      <sheetName val="Names of Bidder"/>
      <sheetName val="Sch-3A DSR civil Qtr"/>
      <sheetName val="Sch-3B Non-Sch civil Qtr"/>
      <sheetName val="Sch - 3C Qtr Elect Sch"/>
      <sheetName val="Sch - 3D Qtr Elect NS"/>
      <sheetName val="Sch - 3E CC Elect Sch"/>
      <sheetName val="Sch-3F CC Elect NS"/>
      <sheetName val="Sch-5 Taxes and duties"/>
      <sheetName val="Sch-6 GRAND SUMMARY"/>
      <sheetName val="Sheet7"/>
      <sheetName val="Bid Form "/>
      <sheetName val="Sheet5"/>
    </sheetNames>
    <sheetDataSet>
      <sheetData sheetId="0" refreshError="1"/>
      <sheetData sheetId="1" refreshError="1">
        <row r="9">
          <cell r="C9" t="str">
            <v>…….. …… ………. ……….</v>
          </cell>
        </row>
        <row r="10">
          <cell r="C10" t="str">
            <v>…….. …… ………. ……….</v>
          </cell>
        </row>
        <row r="11">
          <cell r="C11" t="str">
            <v>…….. …… ……….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ASIC "/>
      <sheetName val="Names of Bidder"/>
      <sheetName val="Bid Form "/>
      <sheetName val="Sch-3A DSR civil "/>
      <sheetName val="Sch-3B Non-Sch civil "/>
      <sheetName val="Sch-5 Taxes and duties"/>
      <sheetName val="Sch-6 GRAND SUMMARY"/>
      <sheetName val="Sheet7"/>
      <sheetName val="Sheet5"/>
    </sheetNames>
    <sheetDataSet>
      <sheetData sheetId="0"/>
      <sheetData sheetId="1"/>
      <sheetData sheetId="2"/>
      <sheetData sheetId="3"/>
      <sheetData sheetId="4"/>
      <sheetData sheetId="5"/>
      <sheetData sheetId="6">
        <row r="1">
          <cell r="A1" t="str">
            <v>POWER GRID CORPORATION OF INDIA LTD.</v>
          </cell>
          <cell r="B1"/>
          <cell r="C1"/>
          <cell r="D1"/>
        </row>
        <row r="2">
          <cell r="A2" t="str">
            <v>WRTS-II,RHQ,VADODARA</v>
          </cell>
          <cell r="B2"/>
          <cell r="C2"/>
          <cell r="D2"/>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EDABB-2B6D-4603-B4D0-7E7C0E0AA229}">
  <sheetPr codeName="Sheet4"/>
  <dimension ref="A1:S1329"/>
  <sheetViews>
    <sheetView view="pageBreakPreview" topLeftCell="A43" zoomScaleNormal="100" zoomScaleSheetLayoutView="100" workbookViewId="0">
      <selection activeCell="O61" sqref="O61"/>
    </sheetView>
  </sheetViews>
  <sheetFormatPr defaultRowHeight="12.75" x14ac:dyDescent="0.25"/>
  <cols>
    <col min="1" max="1" width="10.28515625" style="64" customWidth="1"/>
    <col min="2" max="2" width="19.140625" style="71" hidden="1" customWidth="1"/>
    <col min="3" max="3" width="20.42578125" style="64" customWidth="1"/>
    <col min="4" max="5" width="17.42578125" style="64" customWidth="1"/>
    <col min="6" max="6" width="8.42578125" style="64" customWidth="1"/>
    <col min="7" max="7" width="73.28515625" style="64" customWidth="1"/>
    <col min="8" max="8" width="8.42578125" style="64" customWidth="1"/>
    <col min="9" max="9" width="10.28515625" style="64" customWidth="1"/>
    <col min="10" max="10" width="12.7109375" style="64" customWidth="1"/>
    <col min="11" max="11" width="13.28515625" style="64" customWidth="1"/>
    <col min="12" max="12" width="17.5703125" style="64" customWidth="1"/>
    <col min="13" max="13" width="12.85546875" style="64" customWidth="1"/>
    <col min="14" max="14" width="11.7109375" style="64" customWidth="1"/>
    <col min="15" max="243" width="9.140625" style="64"/>
    <col min="244" max="244" width="5.85546875" style="64" customWidth="1"/>
    <col min="245" max="245" width="8.42578125" style="64" customWidth="1"/>
    <col min="246" max="246" width="64.7109375" style="64" customWidth="1"/>
    <col min="247" max="248" width="8" style="64" customWidth="1"/>
    <col min="249" max="249" width="9.42578125" style="64" customWidth="1"/>
    <col min="250" max="250" width="9.85546875" style="64" customWidth="1"/>
    <col min="251" max="251" width="12.85546875" style="64" customWidth="1"/>
    <col min="252" max="499" width="9.140625" style="64"/>
    <col min="500" max="500" width="5.85546875" style="64" customWidth="1"/>
    <col min="501" max="501" width="8.42578125" style="64" customWidth="1"/>
    <col min="502" max="502" width="64.7109375" style="64" customWidth="1"/>
    <col min="503" max="504" width="8" style="64" customWidth="1"/>
    <col min="505" max="505" width="9.42578125" style="64" customWidth="1"/>
    <col min="506" max="506" width="9.85546875" style="64" customWidth="1"/>
    <col min="507" max="507" width="12.85546875" style="64" customWidth="1"/>
    <col min="508" max="755" width="9.140625" style="64"/>
    <col min="756" max="756" width="5.85546875" style="64" customWidth="1"/>
    <col min="757" max="757" width="8.42578125" style="64" customWidth="1"/>
    <col min="758" max="758" width="64.7109375" style="64" customWidth="1"/>
    <col min="759" max="760" width="8" style="64" customWidth="1"/>
    <col min="761" max="761" width="9.42578125" style="64" customWidth="1"/>
    <col min="762" max="762" width="9.85546875" style="64" customWidth="1"/>
    <col min="763" max="763" width="12.85546875" style="64" customWidth="1"/>
    <col min="764" max="1011" width="9.140625" style="64"/>
    <col min="1012" max="1012" width="5.85546875" style="64" customWidth="1"/>
    <col min="1013" max="1013" width="8.42578125" style="64" customWidth="1"/>
    <col min="1014" max="1014" width="64.7109375" style="64" customWidth="1"/>
    <col min="1015" max="1016" width="8" style="64" customWidth="1"/>
    <col min="1017" max="1017" width="9.42578125" style="64" customWidth="1"/>
    <col min="1018" max="1018" width="9.85546875" style="64" customWidth="1"/>
    <col min="1019" max="1019" width="12.85546875" style="64" customWidth="1"/>
    <col min="1020" max="1267" width="9.140625" style="64"/>
    <col min="1268" max="1268" width="5.85546875" style="64" customWidth="1"/>
    <col min="1269" max="1269" width="8.42578125" style="64" customWidth="1"/>
    <col min="1270" max="1270" width="64.7109375" style="64" customWidth="1"/>
    <col min="1271" max="1272" width="8" style="64" customWidth="1"/>
    <col min="1273" max="1273" width="9.42578125" style="64" customWidth="1"/>
    <col min="1274" max="1274" width="9.85546875" style="64" customWidth="1"/>
    <col min="1275" max="1275" width="12.85546875" style="64" customWidth="1"/>
    <col min="1276" max="1523" width="9.140625" style="64"/>
    <col min="1524" max="1524" width="5.85546875" style="64" customWidth="1"/>
    <col min="1525" max="1525" width="8.42578125" style="64" customWidth="1"/>
    <col min="1526" max="1526" width="64.7109375" style="64" customWidth="1"/>
    <col min="1527" max="1528" width="8" style="64" customWidth="1"/>
    <col min="1529" max="1529" width="9.42578125" style="64" customWidth="1"/>
    <col min="1530" max="1530" width="9.85546875" style="64" customWidth="1"/>
    <col min="1531" max="1531" width="12.85546875" style="64" customWidth="1"/>
    <col min="1532" max="1779" width="9.140625" style="64"/>
    <col min="1780" max="1780" width="5.85546875" style="64" customWidth="1"/>
    <col min="1781" max="1781" width="8.42578125" style="64" customWidth="1"/>
    <col min="1782" max="1782" width="64.7109375" style="64" customWidth="1"/>
    <col min="1783" max="1784" width="8" style="64" customWidth="1"/>
    <col min="1785" max="1785" width="9.42578125" style="64" customWidth="1"/>
    <col min="1786" max="1786" width="9.85546875" style="64" customWidth="1"/>
    <col min="1787" max="1787" width="12.85546875" style="64" customWidth="1"/>
    <col min="1788" max="2035" width="9.140625" style="64"/>
    <col min="2036" max="2036" width="5.85546875" style="64" customWidth="1"/>
    <col min="2037" max="2037" width="8.42578125" style="64" customWidth="1"/>
    <col min="2038" max="2038" width="64.7109375" style="64" customWidth="1"/>
    <col min="2039" max="2040" width="8" style="64" customWidth="1"/>
    <col min="2041" max="2041" width="9.42578125" style="64" customWidth="1"/>
    <col min="2042" max="2042" width="9.85546875" style="64" customWidth="1"/>
    <col min="2043" max="2043" width="12.85546875" style="64" customWidth="1"/>
    <col min="2044" max="2291" width="9.140625" style="64"/>
    <col min="2292" max="2292" width="5.85546875" style="64" customWidth="1"/>
    <col min="2293" max="2293" width="8.42578125" style="64" customWidth="1"/>
    <col min="2294" max="2294" width="64.7109375" style="64" customWidth="1"/>
    <col min="2295" max="2296" width="8" style="64" customWidth="1"/>
    <col min="2297" max="2297" width="9.42578125" style="64" customWidth="1"/>
    <col min="2298" max="2298" width="9.85546875" style="64" customWidth="1"/>
    <col min="2299" max="2299" width="12.85546875" style="64" customWidth="1"/>
    <col min="2300" max="2547" width="9.140625" style="64"/>
    <col min="2548" max="2548" width="5.85546875" style="64" customWidth="1"/>
    <col min="2549" max="2549" width="8.42578125" style="64" customWidth="1"/>
    <col min="2550" max="2550" width="64.7109375" style="64" customWidth="1"/>
    <col min="2551" max="2552" width="8" style="64" customWidth="1"/>
    <col min="2553" max="2553" width="9.42578125" style="64" customWidth="1"/>
    <col min="2554" max="2554" width="9.85546875" style="64" customWidth="1"/>
    <col min="2555" max="2555" width="12.85546875" style="64" customWidth="1"/>
    <col min="2556" max="2803" width="9.140625" style="64"/>
    <col min="2804" max="2804" width="5.85546875" style="64" customWidth="1"/>
    <col min="2805" max="2805" width="8.42578125" style="64" customWidth="1"/>
    <col min="2806" max="2806" width="64.7109375" style="64" customWidth="1"/>
    <col min="2807" max="2808" width="8" style="64" customWidth="1"/>
    <col min="2809" max="2809" width="9.42578125" style="64" customWidth="1"/>
    <col min="2810" max="2810" width="9.85546875" style="64" customWidth="1"/>
    <col min="2811" max="2811" width="12.85546875" style="64" customWidth="1"/>
    <col min="2812" max="3059" width="9.140625" style="64"/>
    <col min="3060" max="3060" width="5.85546875" style="64" customWidth="1"/>
    <col min="3061" max="3061" width="8.42578125" style="64" customWidth="1"/>
    <col min="3062" max="3062" width="64.7109375" style="64" customWidth="1"/>
    <col min="3063" max="3064" width="8" style="64" customWidth="1"/>
    <col min="3065" max="3065" width="9.42578125" style="64" customWidth="1"/>
    <col min="3066" max="3066" width="9.85546875" style="64" customWidth="1"/>
    <col min="3067" max="3067" width="12.85546875" style="64" customWidth="1"/>
    <col min="3068" max="3315" width="9.140625" style="64"/>
    <col min="3316" max="3316" width="5.85546875" style="64" customWidth="1"/>
    <col min="3317" max="3317" width="8.42578125" style="64" customWidth="1"/>
    <col min="3318" max="3318" width="64.7109375" style="64" customWidth="1"/>
    <col min="3319" max="3320" width="8" style="64" customWidth="1"/>
    <col min="3321" max="3321" width="9.42578125" style="64" customWidth="1"/>
    <col min="3322" max="3322" width="9.85546875" style="64" customWidth="1"/>
    <col min="3323" max="3323" width="12.85546875" style="64" customWidth="1"/>
    <col min="3324" max="3571" width="9.140625" style="64"/>
    <col min="3572" max="3572" width="5.85546875" style="64" customWidth="1"/>
    <col min="3573" max="3573" width="8.42578125" style="64" customWidth="1"/>
    <col min="3574" max="3574" width="64.7109375" style="64" customWidth="1"/>
    <col min="3575" max="3576" width="8" style="64" customWidth="1"/>
    <col min="3577" max="3577" width="9.42578125" style="64" customWidth="1"/>
    <col min="3578" max="3578" width="9.85546875" style="64" customWidth="1"/>
    <col min="3579" max="3579" width="12.85546875" style="64" customWidth="1"/>
    <col min="3580" max="3827" width="9.140625" style="64"/>
    <col min="3828" max="3828" width="5.85546875" style="64" customWidth="1"/>
    <col min="3829" max="3829" width="8.42578125" style="64" customWidth="1"/>
    <col min="3830" max="3830" width="64.7109375" style="64" customWidth="1"/>
    <col min="3831" max="3832" width="8" style="64" customWidth="1"/>
    <col min="3833" max="3833" width="9.42578125" style="64" customWidth="1"/>
    <col min="3834" max="3834" width="9.85546875" style="64" customWidth="1"/>
    <col min="3835" max="3835" width="12.85546875" style="64" customWidth="1"/>
    <col min="3836" max="4083" width="9.140625" style="64"/>
    <col min="4084" max="4084" width="5.85546875" style="64" customWidth="1"/>
    <col min="4085" max="4085" width="8.42578125" style="64" customWidth="1"/>
    <col min="4086" max="4086" width="64.7109375" style="64" customWidth="1"/>
    <col min="4087" max="4088" width="8" style="64" customWidth="1"/>
    <col min="4089" max="4089" width="9.42578125" style="64" customWidth="1"/>
    <col min="4090" max="4090" width="9.85546875" style="64" customWidth="1"/>
    <col min="4091" max="4091" width="12.85546875" style="64" customWidth="1"/>
    <col min="4092" max="4339" width="9.140625" style="64"/>
    <col min="4340" max="4340" width="5.85546875" style="64" customWidth="1"/>
    <col min="4341" max="4341" width="8.42578125" style="64" customWidth="1"/>
    <col min="4342" max="4342" width="64.7109375" style="64" customWidth="1"/>
    <col min="4343" max="4344" width="8" style="64" customWidth="1"/>
    <col min="4345" max="4345" width="9.42578125" style="64" customWidth="1"/>
    <col min="4346" max="4346" width="9.85546875" style="64" customWidth="1"/>
    <col min="4347" max="4347" width="12.85546875" style="64" customWidth="1"/>
    <col min="4348" max="4595" width="9.140625" style="64"/>
    <col min="4596" max="4596" width="5.85546875" style="64" customWidth="1"/>
    <col min="4597" max="4597" width="8.42578125" style="64" customWidth="1"/>
    <col min="4598" max="4598" width="64.7109375" style="64" customWidth="1"/>
    <col min="4599" max="4600" width="8" style="64" customWidth="1"/>
    <col min="4601" max="4601" width="9.42578125" style="64" customWidth="1"/>
    <col min="4602" max="4602" width="9.85546875" style="64" customWidth="1"/>
    <col min="4603" max="4603" width="12.85546875" style="64" customWidth="1"/>
    <col min="4604" max="4851" width="9.140625" style="64"/>
    <col min="4852" max="4852" width="5.85546875" style="64" customWidth="1"/>
    <col min="4853" max="4853" width="8.42578125" style="64" customWidth="1"/>
    <col min="4854" max="4854" width="64.7109375" style="64" customWidth="1"/>
    <col min="4855" max="4856" width="8" style="64" customWidth="1"/>
    <col min="4857" max="4857" width="9.42578125" style="64" customWidth="1"/>
    <col min="4858" max="4858" width="9.85546875" style="64" customWidth="1"/>
    <col min="4859" max="4859" width="12.85546875" style="64" customWidth="1"/>
    <col min="4860" max="5107" width="9.140625" style="64"/>
    <col min="5108" max="5108" width="5.85546875" style="64" customWidth="1"/>
    <col min="5109" max="5109" width="8.42578125" style="64" customWidth="1"/>
    <col min="5110" max="5110" width="64.7109375" style="64" customWidth="1"/>
    <col min="5111" max="5112" width="8" style="64" customWidth="1"/>
    <col min="5113" max="5113" width="9.42578125" style="64" customWidth="1"/>
    <col min="5114" max="5114" width="9.85546875" style="64" customWidth="1"/>
    <col min="5115" max="5115" width="12.85546875" style="64" customWidth="1"/>
    <col min="5116" max="5363" width="9.140625" style="64"/>
    <col min="5364" max="5364" width="5.85546875" style="64" customWidth="1"/>
    <col min="5365" max="5365" width="8.42578125" style="64" customWidth="1"/>
    <col min="5366" max="5366" width="64.7109375" style="64" customWidth="1"/>
    <col min="5367" max="5368" width="8" style="64" customWidth="1"/>
    <col min="5369" max="5369" width="9.42578125" style="64" customWidth="1"/>
    <col min="5370" max="5370" width="9.85546875" style="64" customWidth="1"/>
    <col min="5371" max="5371" width="12.85546875" style="64" customWidth="1"/>
    <col min="5372" max="5619" width="9.140625" style="64"/>
    <col min="5620" max="5620" width="5.85546875" style="64" customWidth="1"/>
    <col min="5621" max="5621" width="8.42578125" style="64" customWidth="1"/>
    <col min="5622" max="5622" width="64.7109375" style="64" customWidth="1"/>
    <col min="5623" max="5624" width="8" style="64" customWidth="1"/>
    <col min="5625" max="5625" width="9.42578125" style="64" customWidth="1"/>
    <col min="5626" max="5626" width="9.85546875" style="64" customWidth="1"/>
    <col min="5627" max="5627" width="12.85546875" style="64" customWidth="1"/>
    <col min="5628" max="5875" width="9.140625" style="64"/>
    <col min="5876" max="5876" width="5.85546875" style="64" customWidth="1"/>
    <col min="5877" max="5877" width="8.42578125" style="64" customWidth="1"/>
    <col min="5878" max="5878" width="64.7109375" style="64" customWidth="1"/>
    <col min="5879" max="5880" width="8" style="64" customWidth="1"/>
    <col min="5881" max="5881" width="9.42578125" style="64" customWidth="1"/>
    <col min="5882" max="5882" width="9.85546875" style="64" customWidth="1"/>
    <col min="5883" max="5883" width="12.85546875" style="64" customWidth="1"/>
    <col min="5884" max="6131" width="9.140625" style="64"/>
    <col min="6132" max="6132" width="5.85546875" style="64" customWidth="1"/>
    <col min="6133" max="6133" width="8.42578125" style="64" customWidth="1"/>
    <col min="6134" max="6134" width="64.7109375" style="64" customWidth="1"/>
    <col min="6135" max="6136" width="8" style="64" customWidth="1"/>
    <col min="6137" max="6137" width="9.42578125" style="64" customWidth="1"/>
    <col min="6138" max="6138" width="9.85546875" style="64" customWidth="1"/>
    <col min="6139" max="6139" width="12.85546875" style="64" customWidth="1"/>
    <col min="6140" max="6387" width="9.140625" style="64"/>
    <col min="6388" max="6388" width="5.85546875" style="64" customWidth="1"/>
    <col min="6389" max="6389" width="8.42578125" style="64" customWidth="1"/>
    <col min="6390" max="6390" width="64.7109375" style="64" customWidth="1"/>
    <col min="6391" max="6392" width="8" style="64" customWidth="1"/>
    <col min="6393" max="6393" width="9.42578125" style="64" customWidth="1"/>
    <col min="6394" max="6394" width="9.85546875" style="64" customWidth="1"/>
    <col min="6395" max="6395" width="12.85546875" style="64" customWidth="1"/>
    <col min="6396" max="6643" width="9.140625" style="64"/>
    <col min="6644" max="6644" width="5.85546875" style="64" customWidth="1"/>
    <col min="6645" max="6645" width="8.42578125" style="64" customWidth="1"/>
    <col min="6646" max="6646" width="64.7109375" style="64" customWidth="1"/>
    <col min="6647" max="6648" width="8" style="64" customWidth="1"/>
    <col min="6649" max="6649" width="9.42578125" style="64" customWidth="1"/>
    <col min="6650" max="6650" width="9.85546875" style="64" customWidth="1"/>
    <col min="6651" max="6651" width="12.85546875" style="64" customWidth="1"/>
    <col min="6652" max="6899" width="9.140625" style="64"/>
    <col min="6900" max="6900" width="5.85546875" style="64" customWidth="1"/>
    <col min="6901" max="6901" width="8.42578125" style="64" customWidth="1"/>
    <col min="6902" max="6902" width="64.7109375" style="64" customWidth="1"/>
    <col min="6903" max="6904" width="8" style="64" customWidth="1"/>
    <col min="6905" max="6905" width="9.42578125" style="64" customWidth="1"/>
    <col min="6906" max="6906" width="9.85546875" style="64" customWidth="1"/>
    <col min="6907" max="6907" width="12.85546875" style="64" customWidth="1"/>
    <col min="6908" max="7155" width="9.140625" style="64"/>
    <col min="7156" max="7156" width="5.85546875" style="64" customWidth="1"/>
    <col min="7157" max="7157" width="8.42578125" style="64" customWidth="1"/>
    <col min="7158" max="7158" width="64.7109375" style="64" customWidth="1"/>
    <col min="7159" max="7160" width="8" style="64" customWidth="1"/>
    <col min="7161" max="7161" width="9.42578125" style="64" customWidth="1"/>
    <col min="7162" max="7162" width="9.85546875" style="64" customWidth="1"/>
    <col min="7163" max="7163" width="12.85546875" style="64" customWidth="1"/>
    <col min="7164" max="7411" width="9.140625" style="64"/>
    <col min="7412" max="7412" width="5.85546875" style="64" customWidth="1"/>
    <col min="7413" max="7413" width="8.42578125" style="64" customWidth="1"/>
    <col min="7414" max="7414" width="64.7109375" style="64" customWidth="1"/>
    <col min="7415" max="7416" width="8" style="64" customWidth="1"/>
    <col min="7417" max="7417" width="9.42578125" style="64" customWidth="1"/>
    <col min="7418" max="7418" width="9.85546875" style="64" customWidth="1"/>
    <col min="7419" max="7419" width="12.85546875" style="64" customWidth="1"/>
    <col min="7420" max="7667" width="9.140625" style="64"/>
    <col min="7668" max="7668" width="5.85546875" style="64" customWidth="1"/>
    <col min="7669" max="7669" width="8.42578125" style="64" customWidth="1"/>
    <col min="7670" max="7670" width="64.7109375" style="64" customWidth="1"/>
    <col min="7671" max="7672" width="8" style="64" customWidth="1"/>
    <col min="7673" max="7673" width="9.42578125" style="64" customWidth="1"/>
    <col min="7674" max="7674" width="9.85546875" style="64" customWidth="1"/>
    <col min="7675" max="7675" width="12.85546875" style="64" customWidth="1"/>
    <col min="7676" max="7923" width="9.140625" style="64"/>
    <col min="7924" max="7924" width="5.85546875" style="64" customWidth="1"/>
    <col min="7925" max="7925" width="8.42578125" style="64" customWidth="1"/>
    <col min="7926" max="7926" width="64.7109375" style="64" customWidth="1"/>
    <col min="7927" max="7928" width="8" style="64" customWidth="1"/>
    <col min="7929" max="7929" width="9.42578125" style="64" customWidth="1"/>
    <col min="7930" max="7930" width="9.85546875" style="64" customWidth="1"/>
    <col min="7931" max="7931" width="12.85546875" style="64" customWidth="1"/>
    <col min="7932" max="8179" width="9.140625" style="64"/>
    <col min="8180" max="8180" width="5.85546875" style="64" customWidth="1"/>
    <col min="8181" max="8181" width="8.42578125" style="64" customWidth="1"/>
    <col min="8182" max="8182" width="64.7109375" style="64" customWidth="1"/>
    <col min="8183" max="8184" width="8" style="64" customWidth="1"/>
    <col min="8185" max="8185" width="9.42578125" style="64" customWidth="1"/>
    <col min="8186" max="8186" width="9.85546875" style="64" customWidth="1"/>
    <col min="8187" max="8187" width="12.85546875" style="64" customWidth="1"/>
    <col min="8188" max="8435" width="9.140625" style="64"/>
    <col min="8436" max="8436" width="5.85546875" style="64" customWidth="1"/>
    <col min="8437" max="8437" width="8.42578125" style="64" customWidth="1"/>
    <col min="8438" max="8438" width="64.7109375" style="64" customWidth="1"/>
    <col min="8439" max="8440" width="8" style="64" customWidth="1"/>
    <col min="8441" max="8441" width="9.42578125" style="64" customWidth="1"/>
    <col min="8442" max="8442" width="9.85546875" style="64" customWidth="1"/>
    <col min="8443" max="8443" width="12.85546875" style="64" customWidth="1"/>
    <col min="8444" max="8691" width="9.140625" style="64"/>
    <col min="8692" max="8692" width="5.85546875" style="64" customWidth="1"/>
    <col min="8693" max="8693" width="8.42578125" style="64" customWidth="1"/>
    <col min="8694" max="8694" width="64.7109375" style="64" customWidth="1"/>
    <col min="8695" max="8696" width="8" style="64" customWidth="1"/>
    <col min="8697" max="8697" width="9.42578125" style="64" customWidth="1"/>
    <col min="8698" max="8698" width="9.85546875" style="64" customWidth="1"/>
    <col min="8699" max="8699" width="12.85546875" style="64" customWidth="1"/>
    <col min="8700" max="8947" width="9.140625" style="64"/>
    <col min="8948" max="8948" width="5.85546875" style="64" customWidth="1"/>
    <col min="8949" max="8949" width="8.42578125" style="64" customWidth="1"/>
    <col min="8950" max="8950" width="64.7109375" style="64" customWidth="1"/>
    <col min="8951" max="8952" width="8" style="64" customWidth="1"/>
    <col min="8953" max="8953" width="9.42578125" style="64" customWidth="1"/>
    <col min="8954" max="8954" width="9.85546875" style="64" customWidth="1"/>
    <col min="8955" max="8955" width="12.85546875" style="64" customWidth="1"/>
    <col min="8956" max="9203" width="9.140625" style="64"/>
    <col min="9204" max="9204" width="5.85546875" style="64" customWidth="1"/>
    <col min="9205" max="9205" width="8.42578125" style="64" customWidth="1"/>
    <col min="9206" max="9206" width="64.7109375" style="64" customWidth="1"/>
    <col min="9207" max="9208" width="8" style="64" customWidth="1"/>
    <col min="9209" max="9209" width="9.42578125" style="64" customWidth="1"/>
    <col min="9210" max="9210" width="9.85546875" style="64" customWidth="1"/>
    <col min="9211" max="9211" width="12.85546875" style="64" customWidth="1"/>
    <col min="9212" max="9459" width="9.140625" style="64"/>
    <col min="9460" max="9460" width="5.85546875" style="64" customWidth="1"/>
    <col min="9461" max="9461" width="8.42578125" style="64" customWidth="1"/>
    <col min="9462" max="9462" width="64.7109375" style="64" customWidth="1"/>
    <col min="9463" max="9464" width="8" style="64" customWidth="1"/>
    <col min="9465" max="9465" width="9.42578125" style="64" customWidth="1"/>
    <col min="9466" max="9466" width="9.85546875" style="64" customWidth="1"/>
    <col min="9467" max="9467" width="12.85546875" style="64" customWidth="1"/>
    <col min="9468" max="9715" width="9.140625" style="64"/>
    <col min="9716" max="9716" width="5.85546875" style="64" customWidth="1"/>
    <col min="9717" max="9717" width="8.42578125" style="64" customWidth="1"/>
    <col min="9718" max="9718" width="64.7109375" style="64" customWidth="1"/>
    <col min="9719" max="9720" width="8" style="64" customWidth="1"/>
    <col min="9721" max="9721" width="9.42578125" style="64" customWidth="1"/>
    <col min="9722" max="9722" width="9.85546875" style="64" customWidth="1"/>
    <col min="9723" max="9723" width="12.85546875" style="64" customWidth="1"/>
    <col min="9724" max="9971" width="9.140625" style="64"/>
    <col min="9972" max="9972" width="5.85546875" style="64" customWidth="1"/>
    <col min="9973" max="9973" width="8.42578125" style="64" customWidth="1"/>
    <col min="9974" max="9974" width="64.7109375" style="64" customWidth="1"/>
    <col min="9975" max="9976" width="8" style="64" customWidth="1"/>
    <col min="9977" max="9977" width="9.42578125" style="64" customWidth="1"/>
    <col min="9978" max="9978" width="9.85546875" style="64" customWidth="1"/>
    <col min="9979" max="9979" width="12.85546875" style="64" customWidth="1"/>
    <col min="9980" max="10227" width="9.140625" style="64"/>
    <col min="10228" max="10228" width="5.85546875" style="64" customWidth="1"/>
    <col min="10229" max="10229" width="8.42578125" style="64" customWidth="1"/>
    <col min="10230" max="10230" width="64.7109375" style="64" customWidth="1"/>
    <col min="10231" max="10232" width="8" style="64" customWidth="1"/>
    <col min="10233" max="10233" width="9.42578125" style="64" customWidth="1"/>
    <col min="10234" max="10234" width="9.85546875" style="64" customWidth="1"/>
    <col min="10235" max="10235" width="12.85546875" style="64" customWidth="1"/>
    <col min="10236" max="10483" width="9.140625" style="64"/>
    <col min="10484" max="10484" width="5.85546875" style="64" customWidth="1"/>
    <col min="10485" max="10485" width="8.42578125" style="64" customWidth="1"/>
    <col min="10486" max="10486" width="64.7109375" style="64" customWidth="1"/>
    <col min="10487" max="10488" width="8" style="64" customWidth="1"/>
    <col min="10489" max="10489" width="9.42578125" style="64" customWidth="1"/>
    <col min="10490" max="10490" width="9.85546875" style="64" customWidth="1"/>
    <col min="10491" max="10491" width="12.85546875" style="64" customWidth="1"/>
    <col min="10492" max="10739" width="9.140625" style="64"/>
    <col min="10740" max="10740" width="5.85546875" style="64" customWidth="1"/>
    <col min="10741" max="10741" width="8.42578125" style="64" customWidth="1"/>
    <col min="10742" max="10742" width="64.7109375" style="64" customWidth="1"/>
    <col min="10743" max="10744" width="8" style="64" customWidth="1"/>
    <col min="10745" max="10745" width="9.42578125" style="64" customWidth="1"/>
    <col min="10746" max="10746" width="9.85546875" style="64" customWidth="1"/>
    <col min="10747" max="10747" width="12.85546875" style="64" customWidth="1"/>
    <col min="10748" max="10995" width="9.140625" style="64"/>
    <col min="10996" max="10996" width="5.85546875" style="64" customWidth="1"/>
    <col min="10997" max="10997" width="8.42578125" style="64" customWidth="1"/>
    <col min="10998" max="10998" width="64.7109375" style="64" customWidth="1"/>
    <col min="10999" max="11000" width="8" style="64" customWidth="1"/>
    <col min="11001" max="11001" width="9.42578125" style="64" customWidth="1"/>
    <col min="11002" max="11002" width="9.85546875" style="64" customWidth="1"/>
    <col min="11003" max="11003" width="12.85546875" style="64" customWidth="1"/>
    <col min="11004" max="11251" width="9.140625" style="64"/>
    <col min="11252" max="11252" width="5.85546875" style="64" customWidth="1"/>
    <col min="11253" max="11253" width="8.42578125" style="64" customWidth="1"/>
    <col min="11254" max="11254" width="64.7109375" style="64" customWidth="1"/>
    <col min="11255" max="11256" width="8" style="64" customWidth="1"/>
    <col min="11257" max="11257" width="9.42578125" style="64" customWidth="1"/>
    <col min="11258" max="11258" width="9.85546875" style="64" customWidth="1"/>
    <col min="11259" max="11259" width="12.85546875" style="64" customWidth="1"/>
    <col min="11260" max="11507" width="9.140625" style="64"/>
    <col min="11508" max="11508" width="5.85546875" style="64" customWidth="1"/>
    <col min="11509" max="11509" width="8.42578125" style="64" customWidth="1"/>
    <col min="11510" max="11510" width="64.7109375" style="64" customWidth="1"/>
    <col min="11511" max="11512" width="8" style="64" customWidth="1"/>
    <col min="11513" max="11513" width="9.42578125" style="64" customWidth="1"/>
    <col min="11514" max="11514" width="9.85546875" style="64" customWidth="1"/>
    <col min="11515" max="11515" width="12.85546875" style="64" customWidth="1"/>
    <col min="11516" max="11763" width="9.140625" style="64"/>
    <col min="11764" max="11764" width="5.85546875" style="64" customWidth="1"/>
    <col min="11765" max="11765" width="8.42578125" style="64" customWidth="1"/>
    <col min="11766" max="11766" width="64.7109375" style="64" customWidth="1"/>
    <col min="11767" max="11768" width="8" style="64" customWidth="1"/>
    <col min="11769" max="11769" width="9.42578125" style="64" customWidth="1"/>
    <col min="11770" max="11770" width="9.85546875" style="64" customWidth="1"/>
    <col min="11771" max="11771" width="12.85546875" style="64" customWidth="1"/>
    <col min="11772" max="12019" width="9.140625" style="64"/>
    <col min="12020" max="12020" width="5.85546875" style="64" customWidth="1"/>
    <col min="12021" max="12021" width="8.42578125" style="64" customWidth="1"/>
    <col min="12022" max="12022" width="64.7109375" style="64" customWidth="1"/>
    <col min="12023" max="12024" width="8" style="64" customWidth="1"/>
    <col min="12025" max="12025" width="9.42578125" style="64" customWidth="1"/>
    <col min="12026" max="12026" width="9.85546875" style="64" customWidth="1"/>
    <col min="12027" max="12027" width="12.85546875" style="64" customWidth="1"/>
    <col min="12028" max="12275" width="9.140625" style="64"/>
    <col min="12276" max="12276" width="5.85546875" style="64" customWidth="1"/>
    <col min="12277" max="12277" width="8.42578125" style="64" customWidth="1"/>
    <col min="12278" max="12278" width="64.7109375" style="64" customWidth="1"/>
    <col min="12279" max="12280" width="8" style="64" customWidth="1"/>
    <col min="12281" max="12281" width="9.42578125" style="64" customWidth="1"/>
    <col min="12282" max="12282" width="9.85546875" style="64" customWidth="1"/>
    <col min="12283" max="12283" width="12.85546875" style="64" customWidth="1"/>
    <col min="12284" max="12531" width="9.140625" style="64"/>
    <col min="12532" max="12532" width="5.85546875" style="64" customWidth="1"/>
    <col min="12533" max="12533" width="8.42578125" style="64" customWidth="1"/>
    <col min="12534" max="12534" width="64.7109375" style="64" customWidth="1"/>
    <col min="12535" max="12536" width="8" style="64" customWidth="1"/>
    <col min="12537" max="12537" width="9.42578125" style="64" customWidth="1"/>
    <col min="12538" max="12538" width="9.85546875" style="64" customWidth="1"/>
    <col min="12539" max="12539" width="12.85546875" style="64" customWidth="1"/>
    <col min="12540" max="12787" width="9.140625" style="64"/>
    <col min="12788" max="12788" width="5.85546875" style="64" customWidth="1"/>
    <col min="12789" max="12789" width="8.42578125" style="64" customWidth="1"/>
    <col min="12790" max="12790" width="64.7109375" style="64" customWidth="1"/>
    <col min="12791" max="12792" width="8" style="64" customWidth="1"/>
    <col min="12793" max="12793" width="9.42578125" style="64" customWidth="1"/>
    <col min="12794" max="12794" width="9.85546875" style="64" customWidth="1"/>
    <col min="12795" max="12795" width="12.85546875" style="64" customWidth="1"/>
    <col min="12796" max="13043" width="9.140625" style="64"/>
    <col min="13044" max="13044" width="5.85546875" style="64" customWidth="1"/>
    <col min="13045" max="13045" width="8.42578125" style="64" customWidth="1"/>
    <col min="13046" max="13046" width="64.7109375" style="64" customWidth="1"/>
    <col min="13047" max="13048" width="8" style="64" customWidth="1"/>
    <col min="13049" max="13049" width="9.42578125" style="64" customWidth="1"/>
    <col min="13050" max="13050" width="9.85546875" style="64" customWidth="1"/>
    <col min="13051" max="13051" width="12.85546875" style="64" customWidth="1"/>
    <col min="13052" max="13299" width="9.140625" style="64"/>
    <col min="13300" max="13300" width="5.85546875" style="64" customWidth="1"/>
    <col min="13301" max="13301" width="8.42578125" style="64" customWidth="1"/>
    <col min="13302" max="13302" width="64.7109375" style="64" customWidth="1"/>
    <col min="13303" max="13304" width="8" style="64" customWidth="1"/>
    <col min="13305" max="13305" width="9.42578125" style="64" customWidth="1"/>
    <col min="13306" max="13306" width="9.85546875" style="64" customWidth="1"/>
    <col min="13307" max="13307" width="12.85546875" style="64" customWidth="1"/>
    <col min="13308" max="13555" width="9.140625" style="64"/>
    <col min="13556" max="13556" width="5.85546875" style="64" customWidth="1"/>
    <col min="13557" max="13557" width="8.42578125" style="64" customWidth="1"/>
    <col min="13558" max="13558" width="64.7109375" style="64" customWidth="1"/>
    <col min="13559" max="13560" width="8" style="64" customWidth="1"/>
    <col min="13561" max="13561" width="9.42578125" style="64" customWidth="1"/>
    <col min="13562" max="13562" width="9.85546875" style="64" customWidth="1"/>
    <col min="13563" max="13563" width="12.85546875" style="64" customWidth="1"/>
    <col min="13564" max="13811" width="9.140625" style="64"/>
    <col min="13812" max="13812" width="5.85546875" style="64" customWidth="1"/>
    <col min="13813" max="13813" width="8.42578125" style="64" customWidth="1"/>
    <col min="13814" max="13814" width="64.7109375" style="64" customWidth="1"/>
    <col min="13815" max="13816" width="8" style="64" customWidth="1"/>
    <col min="13817" max="13817" width="9.42578125" style="64" customWidth="1"/>
    <col min="13818" max="13818" width="9.85546875" style="64" customWidth="1"/>
    <col min="13819" max="13819" width="12.85546875" style="64" customWidth="1"/>
    <col min="13820" max="14067" width="9.140625" style="64"/>
    <col min="14068" max="14068" width="5.85546875" style="64" customWidth="1"/>
    <col min="14069" max="14069" width="8.42578125" style="64" customWidth="1"/>
    <col min="14070" max="14070" width="64.7109375" style="64" customWidth="1"/>
    <col min="14071" max="14072" width="8" style="64" customWidth="1"/>
    <col min="14073" max="14073" width="9.42578125" style="64" customWidth="1"/>
    <col min="14074" max="14074" width="9.85546875" style="64" customWidth="1"/>
    <col min="14075" max="14075" width="12.85546875" style="64" customWidth="1"/>
    <col min="14076" max="14323" width="9.140625" style="64"/>
    <col min="14324" max="14324" width="5.85546875" style="64" customWidth="1"/>
    <col min="14325" max="14325" width="8.42578125" style="64" customWidth="1"/>
    <col min="14326" max="14326" width="64.7109375" style="64" customWidth="1"/>
    <col min="14327" max="14328" width="8" style="64" customWidth="1"/>
    <col min="14329" max="14329" width="9.42578125" style="64" customWidth="1"/>
    <col min="14330" max="14330" width="9.85546875" style="64" customWidth="1"/>
    <col min="14331" max="14331" width="12.85546875" style="64" customWidth="1"/>
    <col min="14332" max="14579" width="9.140625" style="64"/>
    <col min="14580" max="14580" width="5.85546875" style="64" customWidth="1"/>
    <col min="14581" max="14581" width="8.42578125" style="64" customWidth="1"/>
    <col min="14582" max="14582" width="64.7109375" style="64" customWidth="1"/>
    <col min="14583" max="14584" width="8" style="64" customWidth="1"/>
    <col min="14585" max="14585" width="9.42578125" style="64" customWidth="1"/>
    <col min="14586" max="14586" width="9.85546875" style="64" customWidth="1"/>
    <col min="14587" max="14587" width="12.85546875" style="64" customWidth="1"/>
    <col min="14588" max="14835" width="9.140625" style="64"/>
    <col min="14836" max="14836" width="5.85546875" style="64" customWidth="1"/>
    <col min="14837" max="14837" width="8.42578125" style="64" customWidth="1"/>
    <col min="14838" max="14838" width="64.7109375" style="64" customWidth="1"/>
    <col min="14839" max="14840" width="8" style="64" customWidth="1"/>
    <col min="14841" max="14841" width="9.42578125" style="64" customWidth="1"/>
    <col min="14842" max="14842" width="9.85546875" style="64" customWidth="1"/>
    <col min="14843" max="14843" width="12.85546875" style="64" customWidth="1"/>
    <col min="14844" max="15091" width="9.140625" style="64"/>
    <col min="15092" max="15092" width="5.85546875" style="64" customWidth="1"/>
    <col min="15093" max="15093" width="8.42578125" style="64" customWidth="1"/>
    <col min="15094" max="15094" width="64.7109375" style="64" customWidth="1"/>
    <col min="15095" max="15096" width="8" style="64" customWidth="1"/>
    <col min="15097" max="15097" width="9.42578125" style="64" customWidth="1"/>
    <col min="15098" max="15098" width="9.85546875" style="64" customWidth="1"/>
    <col min="15099" max="15099" width="12.85546875" style="64" customWidth="1"/>
    <col min="15100" max="15347" width="9.140625" style="64"/>
    <col min="15348" max="15348" width="5.85546875" style="64" customWidth="1"/>
    <col min="15349" max="15349" width="8.42578125" style="64" customWidth="1"/>
    <col min="15350" max="15350" width="64.7109375" style="64" customWidth="1"/>
    <col min="15351" max="15352" width="8" style="64" customWidth="1"/>
    <col min="15353" max="15353" width="9.42578125" style="64" customWidth="1"/>
    <col min="15354" max="15354" width="9.85546875" style="64" customWidth="1"/>
    <col min="15355" max="15355" width="12.85546875" style="64" customWidth="1"/>
    <col min="15356" max="15603" width="9.140625" style="64"/>
    <col min="15604" max="15604" width="5.85546875" style="64" customWidth="1"/>
    <col min="15605" max="15605" width="8.42578125" style="64" customWidth="1"/>
    <col min="15606" max="15606" width="64.7109375" style="64" customWidth="1"/>
    <col min="15607" max="15608" width="8" style="64" customWidth="1"/>
    <col min="15609" max="15609" width="9.42578125" style="64" customWidth="1"/>
    <col min="15610" max="15610" width="9.85546875" style="64" customWidth="1"/>
    <col min="15611" max="15611" width="12.85546875" style="64" customWidth="1"/>
    <col min="15612" max="15859" width="9.140625" style="64"/>
    <col min="15860" max="15860" width="5.85546875" style="64" customWidth="1"/>
    <col min="15861" max="15861" width="8.42578125" style="64" customWidth="1"/>
    <col min="15862" max="15862" width="64.7109375" style="64" customWidth="1"/>
    <col min="15863" max="15864" width="8" style="64" customWidth="1"/>
    <col min="15865" max="15865" width="9.42578125" style="64" customWidth="1"/>
    <col min="15866" max="15866" width="9.85546875" style="64" customWidth="1"/>
    <col min="15867" max="15867" width="12.85546875" style="64" customWidth="1"/>
    <col min="15868" max="16115" width="9.140625" style="64"/>
    <col min="16116" max="16116" width="5.85546875" style="64" customWidth="1"/>
    <col min="16117" max="16117" width="8.42578125" style="64" customWidth="1"/>
    <col min="16118" max="16118" width="64.7109375" style="64" customWidth="1"/>
    <col min="16119" max="16120" width="8" style="64" customWidth="1"/>
    <col min="16121" max="16121" width="9.42578125" style="64" customWidth="1"/>
    <col min="16122" max="16122" width="9.85546875" style="64" customWidth="1"/>
    <col min="16123" max="16123" width="12.85546875" style="64" customWidth="1"/>
    <col min="16124" max="16374" width="9.140625" style="64"/>
    <col min="16375" max="16384" width="8.85546875" style="64" customWidth="1"/>
  </cols>
  <sheetData>
    <row r="1" spans="1:14" s="51" customFormat="1" x14ac:dyDescent="0.25">
      <c r="A1" s="163" t="s">
        <v>0</v>
      </c>
      <c r="B1" s="163"/>
      <c r="C1" s="163"/>
      <c r="D1" s="163"/>
      <c r="E1" s="163"/>
      <c r="F1" s="163"/>
      <c r="G1" s="163"/>
      <c r="H1" s="163"/>
      <c r="I1" s="163"/>
      <c r="J1" s="163"/>
      <c r="K1" s="163"/>
      <c r="L1" s="163"/>
      <c r="M1" s="163"/>
      <c r="N1" s="163"/>
    </row>
    <row r="2" spans="1:14" s="51" customFormat="1" x14ac:dyDescent="0.25">
      <c r="A2" s="163" t="s">
        <v>1</v>
      </c>
      <c r="B2" s="163"/>
      <c r="C2" s="163"/>
      <c r="D2" s="163"/>
      <c r="E2" s="163"/>
      <c r="F2" s="163"/>
      <c r="G2" s="163"/>
      <c r="H2" s="163"/>
      <c r="I2" s="163"/>
      <c r="J2" s="163"/>
      <c r="K2" s="163"/>
      <c r="L2" s="163"/>
      <c r="M2" s="163"/>
      <c r="N2" s="163"/>
    </row>
    <row r="3" spans="1:14" s="52" customFormat="1" x14ac:dyDescent="0.25">
      <c r="A3" s="174"/>
      <c r="B3" s="175"/>
      <c r="C3" s="175"/>
      <c r="D3" s="175"/>
      <c r="E3" s="175"/>
      <c r="F3" s="175"/>
      <c r="G3" s="175"/>
      <c r="H3" s="175"/>
      <c r="I3" s="175"/>
      <c r="J3" s="175"/>
      <c r="K3" s="175"/>
      <c r="L3" s="175"/>
      <c r="M3" s="175"/>
      <c r="N3" s="176"/>
    </row>
    <row r="4" spans="1:14" s="52" customFormat="1" x14ac:dyDescent="0.25">
      <c r="A4" s="177" t="s">
        <v>160</v>
      </c>
      <c r="B4" s="178"/>
      <c r="C4" s="178"/>
      <c r="D4" s="178"/>
      <c r="E4" s="178"/>
      <c r="F4" s="178"/>
      <c r="G4" s="178"/>
      <c r="H4" s="178"/>
      <c r="I4" s="178"/>
      <c r="J4" s="178"/>
      <c r="K4" s="178"/>
      <c r="L4" s="178"/>
      <c r="M4" s="178"/>
      <c r="N4" s="179"/>
    </row>
    <row r="5" spans="1:14" s="52" customFormat="1" x14ac:dyDescent="0.25">
      <c r="A5" s="180" t="s">
        <v>2</v>
      </c>
      <c r="B5" s="181"/>
      <c r="C5" s="181"/>
      <c r="D5" s="181"/>
      <c r="E5" s="181"/>
      <c r="F5" s="181"/>
      <c r="G5" s="181"/>
      <c r="H5" s="181"/>
      <c r="I5" s="181"/>
      <c r="J5" s="181"/>
      <c r="K5" s="181"/>
      <c r="L5" s="181"/>
      <c r="M5" s="181"/>
      <c r="N5" s="182"/>
    </row>
    <row r="6" spans="1:14" s="76" customFormat="1" x14ac:dyDescent="0.25">
      <c r="A6" s="72" t="s">
        <v>3</v>
      </c>
      <c r="B6" s="72"/>
      <c r="C6" s="72"/>
      <c r="D6" s="183"/>
      <c r="E6" s="184"/>
      <c r="F6" s="184"/>
      <c r="G6" s="184"/>
      <c r="H6" s="184"/>
      <c r="I6" s="184"/>
      <c r="J6" s="184"/>
      <c r="K6" s="185"/>
      <c r="L6" s="169" t="s">
        <v>4</v>
      </c>
      <c r="M6" s="170"/>
      <c r="N6" s="171"/>
    </row>
    <row r="7" spans="1:14" s="76" customFormat="1" x14ac:dyDescent="0.25">
      <c r="A7" s="172"/>
      <c r="B7" s="172"/>
      <c r="C7" s="172"/>
      <c r="D7" s="183"/>
      <c r="E7" s="184"/>
      <c r="F7" s="184"/>
      <c r="G7" s="184"/>
      <c r="H7" s="184"/>
      <c r="I7" s="184"/>
      <c r="J7" s="184"/>
      <c r="K7" s="185"/>
      <c r="L7" s="169" t="s">
        <v>5</v>
      </c>
      <c r="M7" s="170"/>
      <c r="N7" s="171"/>
    </row>
    <row r="8" spans="1:14" s="76" customFormat="1" x14ac:dyDescent="0.25">
      <c r="A8" s="172" t="s">
        <v>6</v>
      </c>
      <c r="B8" s="173"/>
      <c r="C8" s="173"/>
      <c r="D8" s="183"/>
      <c r="E8" s="184"/>
      <c r="F8" s="184"/>
      <c r="G8" s="184"/>
      <c r="H8" s="184"/>
      <c r="I8" s="184"/>
      <c r="J8" s="184"/>
      <c r="K8" s="185"/>
      <c r="L8" s="169" t="s">
        <v>7</v>
      </c>
      <c r="M8" s="170"/>
      <c r="N8" s="171"/>
    </row>
    <row r="9" spans="1:14" s="76" customFormat="1" x14ac:dyDescent="0.25">
      <c r="A9" s="57"/>
      <c r="B9" s="57"/>
      <c r="C9" s="57"/>
      <c r="D9" s="183"/>
      <c r="E9" s="184"/>
      <c r="F9" s="184"/>
      <c r="G9" s="184"/>
      <c r="H9" s="184"/>
      <c r="I9" s="184"/>
      <c r="J9" s="184"/>
      <c r="K9" s="185"/>
      <c r="L9" s="169" t="s">
        <v>8</v>
      </c>
      <c r="M9" s="170"/>
      <c r="N9" s="171"/>
    </row>
    <row r="10" spans="1:14" s="76" customFormat="1" x14ac:dyDescent="0.25">
      <c r="A10" s="57"/>
      <c r="B10" s="57"/>
      <c r="C10" s="57"/>
      <c r="D10" s="183"/>
      <c r="E10" s="184"/>
      <c r="F10" s="184"/>
      <c r="G10" s="184"/>
      <c r="H10" s="184"/>
      <c r="I10" s="184"/>
      <c r="J10" s="184"/>
      <c r="K10" s="185"/>
      <c r="L10" s="169" t="s">
        <v>9</v>
      </c>
      <c r="M10" s="170"/>
      <c r="N10" s="171"/>
    </row>
    <row r="11" spans="1:14" s="76" customFormat="1" x14ac:dyDescent="0.25">
      <c r="A11" s="194" t="str">
        <f>A4</f>
        <v>Construction of Rainwater Harvesting Systems i.e.  Recharge Wells &amp; Storage Tanks/Ponds at Bhind &amp; Guna SS</v>
      </c>
      <c r="B11" s="195"/>
      <c r="C11" s="195"/>
      <c r="D11" s="195"/>
      <c r="E11" s="195"/>
      <c r="F11" s="195"/>
      <c r="G11" s="195"/>
      <c r="H11" s="195"/>
      <c r="I11" s="195"/>
      <c r="J11" s="195"/>
      <c r="K11" s="195"/>
      <c r="L11" s="169" t="s">
        <v>10</v>
      </c>
      <c r="M11" s="170"/>
      <c r="N11" s="171"/>
    </row>
    <row r="12" spans="1:14" s="58" customFormat="1" x14ac:dyDescent="0.25">
      <c r="A12" s="164" t="s">
        <v>11</v>
      </c>
      <c r="B12" s="166" t="s">
        <v>12</v>
      </c>
      <c r="C12" s="55" t="s">
        <v>13</v>
      </c>
      <c r="D12" s="167" t="s">
        <v>15</v>
      </c>
      <c r="E12" s="56"/>
      <c r="F12" s="198"/>
      <c r="G12" s="199"/>
      <c r="H12" s="57"/>
      <c r="I12" s="57"/>
      <c r="J12" s="57"/>
      <c r="K12" s="57"/>
      <c r="L12" s="57"/>
      <c r="M12" s="57"/>
      <c r="N12" s="57"/>
    </row>
    <row r="13" spans="1:14" s="62" customFormat="1" ht="76.5" x14ac:dyDescent="0.25">
      <c r="A13" s="165"/>
      <c r="B13" s="166"/>
      <c r="C13" s="55" t="s">
        <v>16</v>
      </c>
      <c r="D13" s="168"/>
      <c r="E13" s="56" t="s">
        <v>94</v>
      </c>
      <c r="F13" s="196" t="s">
        <v>18</v>
      </c>
      <c r="G13" s="197"/>
      <c r="H13" s="53" t="s">
        <v>19</v>
      </c>
      <c r="I13" s="53" t="s">
        <v>20</v>
      </c>
      <c r="J13" s="53" t="s">
        <v>21</v>
      </c>
      <c r="K13" s="53" t="s">
        <v>22</v>
      </c>
      <c r="L13" s="53" t="s">
        <v>23</v>
      </c>
      <c r="M13" s="60" t="s">
        <v>24</v>
      </c>
      <c r="N13" s="61" t="s">
        <v>25</v>
      </c>
    </row>
    <row r="14" spans="1:14" s="62" customFormat="1" x14ac:dyDescent="0.25">
      <c r="A14" s="103">
        <v>1</v>
      </c>
      <c r="B14" s="54"/>
      <c r="C14" s="55">
        <v>2</v>
      </c>
      <c r="D14" s="59">
        <v>3</v>
      </c>
      <c r="E14" s="56">
        <v>4</v>
      </c>
      <c r="F14" s="196">
        <v>5</v>
      </c>
      <c r="G14" s="197"/>
      <c r="H14" s="53">
        <v>6</v>
      </c>
      <c r="I14" s="53">
        <v>7</v>
      </c>
      <c r="J14" s="53">
        <v>8</v>
      </c>
      <c r="K14" s="53">
        <v>9</v>
      </c>
      <c r="L14" s="53">
        <v>10</v>
      </c>
      <c r="M14" s="60">
        <v>11</v>
      </c>
      <c r="N14" s="61">
        <v>12</v>
      </c>
    </row>
    <row r="15" spans="1:14" s="62" customFormat="1" ht="51" x14ac:dyDescent="0.25">
      <c r="A15" s="200">
        <v>1</v>
      </c>
      <c r="B15" s="54"/>
      <c r="C15" s="55"/>
      <c r="D15" s="59"/>
      <c r="E15" s="56"/>
      <c r="F15" s="153">
        <v>2.6</v>
      </c>
      <c r="G15" s="154" t="s">
        <v>103</v>
      </c>
      <c r="H15" s="53"/>
      <c r="I15" s="53"/>
      <c r="J15" s="53"/>
      <c r="K15" s="53"/>
      <c r="L15" s="53"/>
      <c r="M15" s="60"/>
      <c r="N15" s="61"/>
    </row>
    <row r="16" spans="1:14" x14ac:dyDescent="0.25">
      <c r="A16" s="201"/>
      <c r="B16" s="50"/>
      <c r="C16" s="50">
        <v>995433</v>
      </c>
      <c r="D16" s="63">
        <v>0.18</v>
      </c>
      <c r="E16" s="65"/>
      <c r="F16" s="155" t="s">
        <v>26</v>
      </c>
      <c r="G16" s="154" t="s">
        <v>104</v>
      </c>
      <c r="H16" s="50" t="s">
        <v>92</v>
      </c>
      <c r="I16" s="151">
        <v>1769.0540416666668</v>
      </c>
      <c r="J16" s="152">
        <v>177.5</v>
      </c>
      <c r="K16" s="44">
        <v>0.18</v>
      </c>
      <c r="L16" s="44">
        <f>J16/1.18</f>
        <v>150.42372881355934</v>
      </c>
      <c r="M16" s="124">
        <f>L16*I16</f>
        <v>266107.7054201978</v>
      </c>
      <c r="N16" s="124">
        <f>IF(ISBLANK(E16),D16*M16,E16*M16)</f>
        <v>47899.3869756356</v>
      </c>
    </row>
    <row r="17" spans="1:17" ht="38.25" x14ac:dyDescent="0.25">
      <c r="A17" s="50">
        <v>2</v>
      </c>
      <c r="B17" s="50"/>
      <c r="C17" s="50">
        <v>995433</v>
      </c>
      <c r="D17" s="63">
        <v>0.18</v>
      </c>
      <c r="E17" s="65"/>
      <c r="F17" s="155">
        <v>2.25</v>
      </c>
      <c r="G17" s="154" t="s">
        <v>105</v>
      </c>
      <c r="H17" s="155" t="s">
        <v>92</v>
      </c>
      <c r="I17" s="151">
        <v>40</v>
      </c>
      <c r="J17" s="151">
        <v>196</v>
      </c>
      <c r="K17" s="44">
        <v>0.18</v>
      </c>
      <c r="L17" s="44">
        <f>J17/1.18</f>
        <v>166.10169491525426</v>
      </c>
      <c r="M17" s="124">
        <f>L17*I17</f>
        <v>6644.0677966101703</v>
      </c>
      <c r="N17" s="124">
        <f>IF(ISBLANK(E17),D17*M17,E17*M17)</f>
        <v>1195.9322033898306</v>
      </c>
    </row>
    <row r="18" spans="1:17" ht="25.5" x14ac:dyDescent="0.25">
      <c r="A18" s="200">
        <v>3</v>
      </c>
      <c r="B18" s="50"/>
      <c r="C18" s="158"/>
      <c r="D18" s="159"/>
      <c r="E18" s="160"/>
      <c r="F18" s="155">
        <v>2.2599999999999998</v>
      </c>
      <c r="G18" s="154" t="s">
        <v>106</v>
      </c>
      <c r="H18" s="50"/>
      <c r="I18" s="151"/>
      <c r="J18" s="151"/>
      <c r="K18" s="44"/>
      <c r="L18" s="44"/>
      <c r="M18" s="124"/>
      <c r="N18" s="124"/>
    </row>
    <row r="19" spans="1:17" x14ac:dyDescent="0.25">
      <c r="A19" s="201"/>
      <c r="B19" s="50"/>
      <c r="C19" s="50">
        <v>995433</v>
      </c>
      <c r="D19" s="63">
        <v>0.18</v>
      </c>
      <c r="E19" s="65"/>
      <c r="F19" s="155" t="s">
        <v>107</v>
      </c>
      <c r="G19" s="156" t="s">
        <v>104</v>
      </c>
      <c r="H19" s="155" t="s">
        <v>92</v>
      </c>
      <c r="I19" s="151">
        <v>348.75</v>
      </c>
      <c r="J19" s="151">
        <v>126.8</v>
      </c>
      <c r="K19" s="44">
        <v>0.18</v>
      </c>
      <c r="L19" s="44">
        <f>J19/1.18</f>
        <v>107.45762711864407</v>
      </c>
      <c r="M19" s="124">
        <f>L19*I19</f>
        <v>37475.847457627118</v>
      </c>
      <c r="N19" s="124">
        <f>IF(ISBLANK(E19),D19*M19,E19*M19)</f>
        <v>6745.6525423728808</v>
      </c>
    </row>
    <row r="20" spans="1:17" ht="25.5" x14ac:dyDescent="0.25">
      <c r="A20" s="200">
        <v>4</v>
      </c>
      <c r="B20" s="50"/>
      <c r="C20" s="158"/>
      <c r="D20" s="159"/>
      <c r="E20" s="160"/>
      <c r="F20" s="155">
        <v>4.0999999999999996</v>
      </c>
      <c r="G20" s="154" t="s">
        <v>108</v>
      </c>
      <c r="H20" s="50"/>
      <c r="I20" s="151"/>
      <c r="J20" s="151"/>
      <c r="K20" s="44"/>
      <c r="L20" s="44"/>
      <c r="M20" s="124"/>
      <c r="N20" s="124"/>
    </row>
    <row r="21" spans="1:17" x14ac:dyDescent="0.25">
      <c r="A21" s="201"/>
      <c r="B21" s="50"/>
      <c r="C21" s="50">
        <v>995454</v>
      </c>
      <c r="D21" s="63">
        <v>0.18</v>
      </c>
      <c r="E21" s="65"/>
      <c r="F21" s="155" t="s">
        <v>100</v>
      </c>
      <c r="G21" s="154" t="s">
        <v>109</v>
      </c>
      <c r="H21" s="155" t="s">
        <v>92</v>
      </c>
      <c r="I21" s="151">
        <v>13.272080000000003</v>
      </c>
      <c r="J21" s="151">
        <v>6812</v>
      </c>
      <c r="K21" s="44">
        <v>0.18</v>
      </c>
      <c r="L21" s="44">
        <f>J21/1.18</f>
        <v>5772.8813559322034</v>
      </c>
      <c r="M21" s="124">
        <f>L21*I21</f>
        <v>76618.143186440691</v>
      </c>
      <c r="N21" s="124">
        <f>IF(ISBLANK(E21),D21*M21,E21*M21)</f>
        <v>13791.265773559324</v>
      </c>
    </row>
    <row r="22" spans="1:17" x14ac:dyDescent="0.25">
      <c r="A22" s="200">
        <v>5</v>
      </c>
      <c r="B22" s="50"/>
      <c r="C22" s="158"/>
      <c r="D22" s="159"/>
      <c r="E22" s="160"/>
      <c r="F22" s="155">
        <v>4.3</v>
      </c>
      <c r="G22" s="154" t="s">
        <v>110</v>
      </c>
      <c r="H22" s="50"/>
      <c r="I22" s="151"/>
      <c r="J22" s="151"/>
      <c r="K22" s="44"/>
      <c r="L22" s="44"/>
      <c r="M22" s="124"/>
      <c r="N22" s="124"/>
    </row>
    <row r="23" spans="1:17" x14ac:dyDescent="0.25">
      <c r="A23" s="201"/>
      <c r="B23" s="50"/>
      <c r="C23" s="50">
        <v>995457</v>
      </c>
      <c r="D23" s="63">
        <v>0.18</v>
      </c>
      <c r="E23" s="65"/>
      <c r="F23" s="155" t="s">
        <v>101</v>
      </c>
      <c r="G23" s="154" t="s">
        <v>111</v>
      </c>
      <c r="H23" s="50" t="s">
        <v>99</v>
      </c>
      <c r="I23" s="151">
        <v>47.552000000000007</v>
      </c>
      <c r="J23" s="151">
        <v>392.15</v>
      </c>
      <c r="K23" s="44">
        <v>0.18</v>
      </c>
      <c r="L23" s="44">
        <f>J23/1.18</f>
        <v>332.33050847457628</v>
      </c>
      <c r="M23" s="124">
        <f>L23*I23</f>
        <v>15802.980338983054</v>
      </c>
      <c r="N23" s="124">
        <f>IF(ISBLANK(E23),D23*M23,E23*M23)</f>
        <v>2844.5364610169495</v>
      </c>
    </row>
    <row r="24" spans="1:17" ht="38.25" x14ac:dyDescent="0.25">
      <c r="A24" s="200">
        <v>6</v>
      </c>
      <c r="B24" s="50"/>
      <c r="C24" s="158"/>
      <c r="D24" s="159"/>
      <c r="E24" s="160"/>
      <c r="F24" s="155">
        <v>5.0999999999999996</v>
      </c>
      <c r="G24" s="154" t="s">
        <v>112</v>
      </c>
      <c r="H24" s="50"/>
      <c r="I24" s="151"/>
      <c r="J24" s="151"/>
      <c r="K24" s="44"/>
      <c r="L24" s="44"/>
      <c r="M24" s="124"/>
      <c r="N24" s="124"/>
    </row>
    <row r="25" spans="1:17" ht="25.5" x14ac:dyDescent="0.25">
      <c r="A25" s="201"/>
      <c r="B25" s="50"/>
      <c r="C25" s="50">
        <v>995454</v>
      </c>
      <c r="D25" s="63">
        <v>0.18</v>
      </c>
      <c r="E25" s="65"/>
      <c r="F25" s="155" t="s">
        <v>113</v>
      </c>
      <c r="G25" s="154" t="s">
        <v>114</v>
      </c>
      <c r="H25" s="155" t="s">
        <v>92</v>
      </c>
      <c r="I25" s="151">
        <v>83.967000000000013</v>
      </c>
      <c r="J25" s="151">
        <v>9045.75</v>
      </c>
      <c r="K25" s="44">
        <v>0.18</v>
      </c>
      <c r="L25" s="44">
        <f>J25/1.18</f>
        <v>7665.8898305084749</v>
      </c>
      <c r="M25" s="124">
        <f>L25*I25</f>
        <v>643681.77139830519</v>
      </c>
      <c r="N25" s="124">
        <f>IF(ISBLANK(E25),D25*M25,E25*M25)</f>
        <v>115862.71885169492</v>
      </c>
    </row>
    <row r="26" spans="1:17" x14ac:dyDescent="0.25">
      <c r="A26" s="50">
        <v>7</v>
      </c>
      <c r="B26" s="50"/>
      <c r="C26" s="158"/>
      <c r="D26" s="159"/>
      <c r="E26" s="160"/>
      <c r="F26" s="155">
        <v>5.9</v>
      </c>
      <c r="G26" s="154" t="s">
        <v>115</v>
      </c>
      <c r="H26" s="50"/>
      <c r="I26" s="151"/>
      <c r="J26" s="151"/>
      <c r="K26" s="44"/>
      <c r="L26" s="44"/>
      <c r="M26" s="124"/>
      <c r="N26" s="124"/>
    </row>
    <row r="27" spans="1:17" x14ac:dyDescent="0.25">
      <c r="A27" s="50" t="s">
        <v>154</v>
      </c>
      <c r="B27" s="50"/>
      <c r="C27" s="50">
        <v>995457</v>
      </c>
      <c r="D27" s="63">
        <v>0.18</v>
      </c>
      <c r="E27" s="65"/>
      <c r="F27" s="155" t="s">
        <v>102</v>
      </c>
      <c r="G27" s="154" t="s">
        <v>116</v>
      </c>
      <c r="H27" s="50" t="s">
        <v>117</v>
      </c>
      <c r="I27" s="151">
        <v>26.4</v>
      </c>
      <c r="J27" s="151">
        <v>392.15</v>
      </c>
      <c r="K27" s="44">
        <v>0.18</v>
      </c>
      <c r="L27" s="44">
        <f t="shared" ref="L27:L28" si="0">J27/1.18</f>
        <v>332.33050847457628</v>
      </c>
      <c r="M27" s="124">
        <f t="shared" ref="M27:M28" si="1">L27*I27</f>
        <v>8773.5254237288136</v>
      </c>
      <c r="N27" s="124">
        <f t="shared" ref="N27:N28" si="2">IF(ISBLANK(E27),D27*M27,E27*M27)</f>
        <v>1579.2345762711864</v>
      </c>
    </row>
    <row r="28" spans="1:17" ht="25.5" x14ac:dyDescent="0.25">
      <c r="A28" s="50" t="s">
        <v>155</v>
      </c>
      <c r="B28" s="50"/>
      <c r="C28" s="50">
        <v>995457</v>
      </c>
      <c r="D28" s="63">
        <v>0.18</v>
      </c>
      <c r="E28" s="65"/>
      <c r="F28" s="155" t="s">
        <v>158</v>
      </c>
      <c r="G28" s="154" t="s">
        <v>159</v>
      </c>
      <c r="H28" s="50" t="s">
        <v>117</v>
      </c>
      <c r="I28" s="151">
        <v>431.5200000000001</v>
      </c>
      <c r="J28" s="151">
        <v>842.5</v>
      </c>
      <c r="K28" s="44">
        <v>0.18</v>
      </c>
      <c r="L28" s="44">
        <f t="shared" si="0"/>
        <v>713.98305084745766</v>
      </c>
      <c r="M28" s="124">
        <f t="shared" si="1"/>
        <v>308097.96610169503</v>
      </c>
      <c r="N28" s="124">
        <f t="shared" si="2"/>
        <v>55457.633898305103</v>
      </c>
    </row>
    <row r="29" spans="1:17" ht="25.5" x14ac:dyDescent="0.25">
      <c r="A29" s="200">
        <v>8</v>
      </c>
      <c r="B29" s="50"/>
      <c r="C29" s="50"/>
      <c r="D29" s="63"/>
      <c r="E29" s="160"/>
      <c r="F29" s="155">
        <v>5.22</v>
      </c>
      <c r="G29" s="154" t="s">
        <v>157</v>
      </c>
      <c r="H29" s="50"/>
      <c r="I29" s="151"/>
      <c r="J29" s="151"/>
      <c r="K29" s="44"/>
      <c r="L29" s="44"/>
      <c r="M29" s="124"/>
      <c r="N29" s="124"/>
    </row>
    <row r="30" spans="1:17" x14ac:dyDescent="0.25">
      <c r="A30" s="201"/>
      <c r="B30" s="50"/>
      <c r="C30" s="50">
        <v>995454</v>
      </c>
      <c r="D30" s="63">
        <v>0.18</v>
      </c>
      <c r="E30" s="65"/>
      <c r="F30" s="155" t="s">
        <v>29</v>
      </c>
      <c r="G30" s="154" t="s">
        <v>118</v>
      </c>
      <c r="H30" s="50" t="s">
        <v>30</v>
      </c>
      <c r="I30" s="151">
        <v>8387.8226640000012</v>
      </c>
      <c r="J30" s="151">
        <v>107.85</v>
      </c>
      <c r="K30" s="44">
        <v>0.18</v>
      </c>
      <c r="L30" s="44">
        <f>J30/1.18</f>
        <v>91.398305084745758</v>
      </c>
      <c r="M30" s="124">
        <f>L30*I30</f>
        <v>766632.77484101697</v>
      </c>
      <c r="N30" s="124">
        <f>IF(ISBLANK(E30),D30*M30,E30*M30)</f>
        <v>137993.89947138305</v>
      </c>
      <c r="Q30" s="64" t="s">
        <v>27</v>
      </c>
    </row>
    <row r="31" spans="1:17" ht="25.5" x14ac:dyDescent="0.25">
      <c r="A31" s="200">
        <v>9</v>
      </c>
      <c r="B31" s="50"/>
      <c r="C31" s="50"/>
      <c r="D31" s="63"/>
      <c r="E31" s="160"/>
      <c r="F31" s="50">
        <v>6.1</v>
      </c>
      <c r="G31" s="154" t="s">
        <v>119</v>
      </c>
      <c r="H31" s="50"/>
      <c r="I31" s="151"/>
      <c r="J31" s="151"/>
      <c r="K31" s="44"/>
      <c r="L31" s="44"/>
      <c r="M31" s="124"/>
      <c r="N31" s="124"/>
    </row>
    <row r="32" spans="1:17" x14ac:dyDescent="0.25">
      <c r="A32" s="201"/>
      <c r="B32" s="50"/>
      <c r="C32" s="50">
        <v>995456</v>
      </c>
      <c r="D32" s="63">
        <v>0.18</v>
      </c>
      <c r="E32" s="65"/>
      <c r="F32" s="50" t="s">
        <v>120</v>
      </c>
      <c r="G32" s="154" t="s">
        <v>121</v>
      </c>
      <c r="H32" s="50" t="s">
        <v>122</v>
      </c>
      <c r="I32" s="151">
        <v>50.134480000000011</v>
      </c>
      <c r="J32" s="151">
        <v>7132.25</v>
      </c>
      <c r="K32" s="44">
        <v>0.18</v>
      </c>
      <c r="L32" s="44">
        <f t="shared" ref="L32:L34" si="3">J32/1.18</f>
        <v>6044.2796610169498</v>
      </c>
      <c r="M32" s="124">
        <f t="shared" ref="M32:M34" si="4">L32*I32</f>
        <v>303026.8177796611</v>
      </c>
      <c r="N32" s="124">
        <f t="shared" ref="N32:N34" si="5">IF(ISBLANK(E32),D32*M32,E32*M32)</f>
        <v>54544.827200338994</v>
      </c>
    </row>
    <row r="33" spans="1:14" ht="38.25" x14ac:dyDescent="0.25">
      <c r="A33" s="50">
        <v>10</v>
      </c>
      <c r="B33" s="50"/>
      <c r="C33" s="50">
        <v>995476</v>
      </c>
      <c r="D33" s="63">
        <v>0.18</v>
      </c>
      <c r="E33" s="74"/>
      <c r="F33" s="155">
        <v>10.1</v>
      </c>
      <c r="G33" s="154" t="s">
        <v>123</v>
      </c>
      <c r="H33" s="50" t="s">
        <v>30</v>
      </c>
      <c r="I33" s="151">
        <v>99.68</v>
      </c>
      <c r="J33" s="151">
        <v>117.35</v>
      </c>
      <c r="K33" s="44">
        <v>0.18</v>
      </c>
      <c r="L33" s="44">
        <f t="shared" si="3"/>
        <v>99.449152542372886</v>
      </c>
      <c r="M33" s="124">
        <f t="shared" si="4"/>
        <v>9913.0915254237298</v>
      </c>
      <c r="N33" s="124">
        <f t="shared" si="5"/>
        <v>1784.3564745762712</v>
      </c>
    </row>
    <row r="34" spans="1:14" ht="38.25" x14ac:dyDescent="0.25">
      <c r="A34" s="50">
        <v>11</v>
      </c>
      <c r="B34" s="50"/>
      <c r="C34" s="50">
        <v>995476</v>
      </c>
      <c r="D34" s="63">
        <v>0.18</v>
      </c>
      <c r="E34" s="65"/>
      <c r="F34" s="155">
        <v>10.199999999999999</v>
      </c>
      <c r="G34" s="154" t="s">
        <v>124</v>
      </c>
      <c r="H34" s="50" t="s">
        <v>30</v>
      </c>
      <c r="I34" s="151">
        <v>1177.5360000000001</v>
      </c>
      <c r="J34" s="151">
        <v>133.69999999999999</v>
      </c>
      <c r="K34" s="44">
        <v>0.18</v>
      </c>
      <c r="L34" s="44">
        <f t="shared" si="3"/>
        <v>113.30508474576271</v>
      </c>
      <c r="M34" s="124">
        <f t="shared" si="4"/>
        <v>133420.81627118646</v>
      </c>
      <c r="N34" s="124">
        <f t="shared" si="5"/>
        <v>24015.746928813562</v>
      </c>
    </row>
    <row r="35" spans="1:14" ht="38.25" x14ac:dyDescent="0.25">
      <c r="A35" s="200">
        <v>12</v>
      </c>
      <c r="B35" s="50"/>
      <c r="C35" s="50"/>
      <c r="D35" s="63"/>
      <c r="E35" s="160"/>
      <c r="F35" s="155">
        <v>10.25</v>
      </c>
      <c r="G35" s="154" t="s">
        <v>125</v>
      </c>
      <c r="H35" s="50"/>
      <c r="I35" s="151"/>
      <c r="J35" s="151"/>
      <c r="K35" s="44"/>
      <c r="L35" s="44"/>
      <c r="M35" s="124"/>
      <c r="N35" s="124"/>
    </row>
    <row r="36" spans="1:14" x14ac:dyDescent="0.25">
      <c r="A36" s="201"/>
      <c r="B36" s="50"/>
      <c r="C36" s="50">
        <v>995476</v>
      </c>
      <c r="D36" s="63">
        <v>0.18</v>
      </c>
      <c r="E36" s="65"/>
      <c r="F36" s="155" t="s">
        <v>126</v>
      </c>
      <c r="G36" s="154" t="s">
        <v>127</v>
      </c>
      <c r="H36" s="50" t="s">
        <v>30</v>
      </c>
      <c r="I36" s="151">
        <v>403.35839999999996</v>
      </c>
      <c r="J36" s="151">
        <v>172.6</v>
      </c>
      <c r="K36" s="44">
        <v>0.18</v>
      </c>
      <c r="L36" s="44">
        <f>J36/1.18</f>
        <v>146.27118644067798</v>
      </c>
      <c r="M36" s="124">
        <f>L36*I36</f>
        <v>58999.711728813556</v>
      </c>
      <c r="N36" s="124">
        <f>IF(ISBLANK(E36),D36*M36,E36*M36)</f>
        <v>10619.948111186439</v>
      </c>
    </row>
    <row r="37" spans="1:14" x14ac:dyDescent="0.25">
      <c r="A37" s="200">
        <v>13</v>
      </c>
      <c r="B37" s="50"/>
      <c r="C37" s="50"/>
      <c r="D37" s="63"/>
      <c r="E37" s="160"/>
      <c r="F37" s="155">
        <v>13.7</v>
      </c>
      <c r="G37" s="154" t="s">
        <v>128</v>
      </c>
      <c r="H37" s="155"/>
      <c r="I37" s="151"/>
      <c r="J37" s="151"/>
      <c r="K37" s="44"/>
      <c r="L37" s="44"/>
      <c r="M37" s="124"/>
      <c r="N37" s="124"/>
    </row>
    <row r="38" spans="1:14" x14ac:dyDescent="0.25">
      <c r="A38" s="201"/>
      <c r="B38" s="50"/>
      <c r="C38" s="50">
        <v>995472</v>
      </c>
      <c r="D38" s="63">
        <v>0.18</v>
      </c>
      <c r="E38" s="65"/>
      <c r="F38" s="155" t="s">
        <v>129</v>
      </c>
      <c r="G38" s="154" t="s">
        <v>130</v>
      </c>
      <c r="H38" s="155" t="s">
        <v>28</v>
      </c>
      <c r="I38" s="151">
        <v>527.10559999999998</v>
      </c>
      <c r="J38" s="151">
        <v>425.55</v>
      </c>
      <c r="K38" s="44">
        <v>0.18</v>
      </c>
      <c r="L38" s="44">
        <f>J38/1.18</f>
        <v>360.63559322033899</v>
      </c>
      <c r="M38" s="124">
        <f>L38*I38</f>
        <v>190093.0407457627</v>
      </c>
      <c r="N38" s="124">
        <f>IF(ISBLANK(E38),D38*M38,E38*M38)</f>
        <v>34216.747334237283</v>
      </c>
    </row>
    <row r="39" spans="1:14" ht="25.5" x14ac:dyDescent="0.25">
      <c r="A39" s="200">
        <v>14</v>
      </c>
      <c r="B39" s="50"/>
      <c r="C39" s="50"/>
      <c r="D39" s="63"/>
      <c r="E39" s="160"/>
      <c r="F39" s="155">
        <v>13.62</v>
      </c>
      <c r="G39" s="154" t="s">
        <v>131</v>
      </c>
      <c r="H39" s="50"/>
      <c r="I39" s="151"/>
      <c r="J39" s="151"/>
      <c r="K39" s="44"/>
      <c r="L39" s="44"/>
      <c r="M39" s="124"/>
      <c r="N39" s="124"/>
    </row>
    <row r="40" spans="1:14" ht="25.5" x14ac:dyDescent="0.25">
      <c r="A40" s="201"/>
      <c r="B40" s="50"/>
      <c r="C40" s="50">
        <v>995473</v>
      </c>
      <c r="D40" s="63">
        <v>0.18</v>
      </c>
      <c r="E40" s="65"/>
      <c r="F40" s="155" t="s">
        <v>132</v>
      </c>
      <c r="G40" s="154" t="s">
        <v>133</v>
      </c>
      <c r="H40" s="50" t="s">
        <v>117</v>
      </c>
      <c r="I40" s="151">
        <v>21.32</v>
      </c>
      <c r="J40" s="151">
        <v>226.25</v>
      </c>
      <c r="K40" s="44">
        <v>0.18</v>
      </c>
      <c r="L40" s="44">
        <f>J40/1.18</f>
        <v>191.73728813559322</v>
      </c>
      <c r="M40" s="124">
        <f>L40*I40</f>
        <v>4087.8389830508477</v>
      </c>
      <c r="N40" s="124">
        <f>IF(ISBLANK(E40),D40*M40,E40*M40)</f>
        <v>735.81101694915253</v>
      </c>
    </row>
    <row r="41" spans="1:14" ht="63.75" x14ac:dyDescent="0.25">
      <c r="A41" s="200">
        <v>15</v>
      </c>
      <c r="B41" s="50"/>
      <c r="C41" s="50"/>
      <c r="D41" s="63"/>
      <c r="E41" s="160"/>
      <c r="F41" s="155">
        <v>23.1</v>
      </c>
      <c r="G41" s="154" t="s">
        <v>134</v>
      </c>
      <c r="H41" s="50"/>
      <c r="I41" s="151"/>
      <c r="J41" s="151"/>
      <c r="K41" s="44"/>
      <c r="L41" s="44"/>
      <c r="M41" s="124"/>
      <c r="N41" s="124"/>
    </row>
    <row r="42" spans="1:14" x14ac:dyDescent="0.25">
      <c r="A42" s="202"/>
      <c r="B42" s="50"/>
      <c r="C42" s="50"/>
      <c r="D42" s="63"/>
      <c r="E42" s="160"/>
      <c r="F42" s="155" t="s">
        <v>135</v>
      </c>
      <c r="G42" s="157" t="s">
        <v>136</v>
      </c>
      <c r="H42" s="50"/>
      <c r="I42" s="151"/>
      <c r="J42" s="151"/>
      <c r="K42" s="44"/>
      <c r="L42" s="44"/>
      <c r="M42" s="124"/>
      <c r="N42" s="124"/>
    </row>
    <row r="43" spans="1:14" x14ac:dyDescent="0.25">
      <c r="A43" s="201"/>
      <c r="B43" s="50"/>
      <c r="C43" s="50">
        <v>995458</v>
      </c>
      <c r="D43" s="63">
        <v>0.18</v>
      </c>
      <c r="E43" s="65"/>
      <c r="F43" s="155" t="s">
        <v>137</v>
      </c>
      <c r="G43" s="157" t="s">
        <v>138</v>
      </c>
      <c r="H43" s="50" t="s">
        <v>139</v>
      </c>
      <c r="I43" s="151">
        <v>150</v>
      </c>
      <c r="J43" s="151">
        <v>707.75</v>
      </c>
      <c r="K43" s="44">
        <v>0.18</v>
      </c>
      <c r="L43" s="44">
        <f>J43/1.18</f>
        <v>599.78813559322032</v>
      </c>
      <c r="M43" s="124">
        <f>L43*I43</f>
        <v>89968.220338983054</v>
      </c>
      <c r="N43" s="124">
        <f>IF(ISBLANK(E43),D43*M43,E43*M43)</f>
        <v>16194.27966101695</v>
      </c>
    </row>
    <row r="44" spans="1:14" ht="51" x14ac:dyDescent="0.25">
      <c r="A44" s="200">
        <v>16</v>
      </c>
      <c r="B44" s="50"/>
      <c r="C44" s="50"/>
      <c r="D44" s="63"/>
      <c r="E44" s="160"/>
      <c r="F44" s="155">
        <v>23.4</v>
      </c>
      <c r="G44" s="154" t="s">
        <v>140</v>
      </c>
      <c r="H44" s="50"/>
      <c r="I44" s="151"/>
      <c r="J44" s="151"/>
      <c r="K44" s="44"/>
      <c r="L44" s="44"/>
      <c r="M44" s="124"/>
      <c r="N44" s="124"/>
    </row>
    <row r="45" spans="1:14" x14ac:dyDescent="0.25">
      <c r="A45" s="201"/>
      <c r="B45" s="50"/>
      <c r="C45" s="50">
        <v>995458</v>
      </c>
      <c r="D45" s="63">
        <v>0.18</v>
      </c>
      <c r="E45" s="65"/>
      <c r="F45" s="155" t="s">
        <v>141</v>
      </c>
      <c r="G45" s="154" t="s">
        <v>142</v>
      </c>
      <c r="H45" s="50" t="s">
        <v>139</v>
      </c>
      <c r="I45" s="151">
        <v>172</v>
      </c>
      <c r="J45" s="151">
        <v>807.45</v>
      </c>
      <c r="K45" s="44">
        <v>0.18</v>
      </c>
      <c r="L45" s="44">
        <f t="shared" ref="L45:L48" si="6">J45/1.18</f>
        <v>684.27966101694926</v>
      </c>
      <c r="M45" s="124">
        <f t="shared" ref="M45:M48" si="7">L45*I45</f>
        <v>117696.10169491527</v>
      </c>
      <c r="N45" s="124">
        <f t="shared" ref="N45:N48" si="8">IF(ISBLANK(E45),D45*M45,E45*M45)</f>
        <v>21185.298305084747</v>
      </c>
    </row>
    <row r="46" spans="1:14" ht="38.25" x14ac:dyDescent="0.25">
      <c r="A46" s="50">
        <v>17</v>
      </c>
      <c r="B46" s="50"/>
      <c r="C46" s="50">
        <v>995458</v>
      </c>
      <c r="D46" s="63">
        <v>0.18</v>
      </c>
      <c r="E46" s="65"/>
      <c r="F46" s="155">
        <v>23.5</v>
      </c>
      <c r="G46" s="154" t="s">
        <v>143</v>
      </c>
      <c r="H46" s="155" t="s">
        <v>92</v>
      </c>
      <c r="I46" s="151">
        <v>166.54839999999996</v>
      </c>
      <c r="J46" s="151">
        <v>1509.8</v>
      </c>
      <c r="K46" s="44">
        <v>0.18</v>
      </c>
      <c r="L46" s="44">
        <f t="shared" si="6"/>
        <v>1279.4915254237289</v>
      </c>
      <c r="M46" s="124">
        <f t="shared" si="7"/>
        <v>213097.26637288133</v>
      </c>
      <c r="N46" s="124">
        <f t="shared" si="8"/>
        <v>38357.50794711864</v>
      </c>
    </row>
    <row r="47" spans="1:14" ht="38.25" x14ac:dyDescent="0.25">
      <c r="A47" s="50">
        <v>18</v>
      </c>
      <c r="B47" s="50"/>
      <c r="C47" s="50">
        <v>995458</v>
      </c>
      <c r="D47" s="63">
        <v>0.18</v>
      </c>
      <c r="E47" s="65"/>
      <c r="F47" s="155">
        <v>23.6</v>
      </c>
      <c r="G47" s="154" t="s">
        <v>144</v>
      </c>
      <c r="H47" s="155" t="s">
        <v>92</v>
      </c>
      <c r="I47" s="151">
        <v>11.765880000000001</v>
      </c>
      <c r="J47" s="151">
        <v>1538.25</v>
      </c>
      <c r="K47" s="44">
        <v>0.18</v>
      </c>
      <c r="L47" s="44">
        <f t="shared" si="6"/>
        <v>1303.6016949152543</v>
      </c>
      <c r="M47" s="124">
        <f t="shared" si="7"/>
        <v>15338.021110169493</v>
      </c>
      <c r="N47" s="124">
        <f t="shared" si="8"/>
        <v>2760.8437998305085</v>
      </c>
    </row>
    <row r="48" spans="1:14" ht="38.25" x14ac:dyDescent="0.25">
      <c r="A48" s="50">
        <v>19</v>
      </c>
      <c r="B48" s="50"/>
      <c r="C48" s="50">
        <v>995428</v>
      </c>
      <c r="D48" s="63">
        <v>0.18</v>
      </c>
      <c r="E48" s="65"/>
      <c r="F48" s="155">
        <v>23.8</v>
      </c>
      <c r="G48" s="154" t="s">
        <v>145</v>
      </c>
      <c r="H48" s="155" t="s">
        <v>92</v>
      </c>
      <c r="I48" s="151">
        <v>7.8421500000000002</v>
      </c>
      <c r="J48" s="151">
        <v>2024.5</v>
      </c>
      <c r="K48" s="44">
        <v>0.18</v>
      </c>
      <c r="L48" s="44">
        <f t="shared" si="6"/>
        <v>1715.6779661016949</v>
      </c>
      <c r="M48" s="124">
        <f t="shared" si="7"/>
        <v>13454.603961864406</v>
      </c>
      <c r="N48" s="124">
        <f t="shared" si="8"/>
        <v>2421.8287131355933</v>
      </c>
    </row>
    <row r="49" spans="1:19" ht="38.25" x14ac:dyDescent="0.25">
      <c r="A49" s="200">
        <v>20</v>
      </c>
      <c r="B49" s="50"/>
      <c r="C49" s="50"/>
      <c r="D49" s="63"/>
      <c r="E49" s="160"/>
      <c r="F49" s="155">
        <v>23.13</v>
      </c>
      <c r="G49" s="154" t="s">
        <v>146</v>
      </c>
      <c r="H49" s="50"/>
      <c r="I49" s="151"/>
      <c r="J49" s="151"/>
      <c r="K49" s="44"/>
      <c r="L49" s="44"/>
      <c r="M49" s="124"/>
      <c r="N49" s="124"/>
    </row>
    <row r="50" spans="1:19" x14ac:dyDescent="0.25">
      <c r="A50" s="201"/>
      <c r="B50" s="50"/>
      <c r="C50" s="50">
        <v>995458</v>
      </c>
      <c r="D50" s="63">
        <v>0.18</v>
      </c>
      <c r="E50" s="65"/>
      <c r="F50" s="155" t="s">
        <v>147</v>
      </c>
      <c r="G50" s="154" t="s">
        <v>148</v>
      </c>
      <c r="H50" s="50" t="s">
        <v>149</v>
      </c>
      <c r="I50" s="151">
        <v>6</v>
      </c>
      <c r="J50" s="151">
        <v>246.45</v>
      </c>
      <c r="K50" s="44">
        <v>0.18</v>
      </c>
      <c r="L50" s="44">
        <f>J50/1.18</f>
        <v>208.85593220338984</v>
      </c>
      <c r="M50" s="124">
        <f>L50*I50</f>
        <v>1253.1355932203392</v>
      </c>
      <c r="N50" s="124">
        <f>IF(ISBLANK(E50),D50*M50,E50*M50)</f>
        <v>225.56440677966103</v>
      </c>
    </row>
    <row r="51" spans="1:19" ht="38.25" x14ac:dyDescent="0.25">
      <c r="A51" s="200">
        <v>21</v>
      </c>
      <c r="B51" s="50"/>
      <c r="C51" s="50"/>
      <c r="D51" s="63"/>
      <c r="E51" s="160"/>
      <c r="F51" s="155">
        <v>23.14</v>
      </c>
      <c r="G51" s="154" t="s">
        <v>150</v>
      </c>
      <c r="H51" s="50"/>
      <c r="I51" s="151"/>
      <c r="J51" s="151"/>
      <c r="K51" s="44"/>
      <c r="L51" s="44"/>
      <c r="M51" s="124"/>
      <c r="N51" s="124"/>
    </row>
    <row r="52" spans="1:19" x14ac:dyDescent="0.25">
      <c r="A52" s="201"/>
      <c r="B52" s="50"/>
      <c r="C52" s="50">
        <v>995428</v>
      </c>
      <c r="D52" s="63">
        <v>0.18</v>
      </c>
      <c r="E52" s="65"/>
      <c r="F52" s="155" t="s">
        <v>151</v>
      </c>
      <c r="G52" s="154" t="s">
        <v>148</v>
      </c>
      <c r="H52" s="50" t="s">
        <v>149</v>
      </c>
      <c r="I52" s="151">
        <v>6</v>
      </c>
      <c r="J52" s="151">
        <v>2019.05</v>
      </c>
      <c r="K52" s="44">
        <v>0.18</v>
      </c>
      <c r="L52" s="44">
        <f>J52/1.18</f>
        <v>1711.0593220338983</v>
      </c>
      <c r="M52" s="124">
        <f>L52*I52</f>
        <v>10266.355932203391</v>
      </c>
      <c r="N52" s="124">
        <f>IF(ISBLANK(E52),D52*M52,E52*M52)</f>
        <v>1847.9440677966102</v>
      </c>
    </row>
    <row r="53" spans="1:19" ht="25.5" x14ac:dyDescent="0.25">
      <c r="A53" s="200">
        <v>22</v>
      </c>
      <c r="B53" s="50"/>
      <c r="C53" s="50"/>
      <c r="D53" s="63"/>
      <c r="E53" s="160"/>
      <c r="F53" s="155">
        <v>23.15</v>
      </c>
      <c r="G53" s="154" t="s">
        <v>152</v>
      </c>
      <c r="H53" s="50"/>
      <c r="I53" s="151"/>
      <c r="J53" s="151"/>
      <c r="K53" s="44"/>
      <c r="L53" s="44"/>
      <c r="M53" s="124"/>
      <c r="N53" s="124"/>
    </row>
    <row r="54" spans="1:19" x14ac:dyDescent="0.25">
      <c r="A54" s="201"/>
      <c r="B54" s="50"/>
      <c r="C54" s="50">
        <v>995458</v>
      </c>
      <c r="D54" s="63">
        <v>0.18</v>
      </c>
      <c r="E54" s="65"/>
      <c r="F54" s="155" t="s">
        <v>153</v>
      </c>
      <c r="G54" s="154" t="s">
        <v>148</v>
      </c>
      <c r="H54" s="50" t="s">
        <v>149</v>
      </c>
      <c r="I54" s="151">
        <v>6</v>
      </c>
      <c r="J54" s="151">
        <v>322</v>
      </c>
      <c r="K54" s="44">
        <v>0.18</v>
      </c>
      <c r="L54" s="44">
        <f>J54/1.18</f>
        <v>272.88135593220341</v>
      </c>
      <c r="M54" s="124">
        <f>L54*I54</f>
        <v>1637.2881355932204</v>
      </c>
      <c r="N54" s="124">
        <f>IF(ISBLANK(E54),D54*M54,E54*M54)</f>
        <v>294.71186440677968</v>
      </c>
    </row>
    <row r="55" spans="1:19" x14ac:dyDescent="0.25">
      <c r="A55" s="49"/>
      <c r="B55" s="73"/>
      <c r="C55" s="50"/>
      <c r="D55" s="49"/>
      <c r="E55" s="49"/>
      <c r="F55" s="49"/>
      <c r="G55" s="48"/>
      <c r="H55" s="188" t="s">
        <v>31</v>
      </c>
      <c r="I55" s="189"/>
      <c r="J55" s="189"/>
      <c r="K55" s="189"/>
      <c r="L55" s="190"/>
      <c r="M55" s="70">
        <f>SUM(M16:M54)</f>
        <v>3292087.0921383342</v>
      </c>
      <c r="N55" s="70">
        <f>SUM(N16:N54)</f>
        <v>592575.67658490001</v>
      </c>
      <c r="O55" s="66"/>
      <c r="P55" s="66"/>
      <c r="Q55" s="66"/>
      <c r="R55" s="66"/>
      <c r="S55" s="66"/>
    </row>
    <row r="56" spans="1:19" x14ac:dyDescent="0.25">
      <c r="A56" s="49"/>
      <c r="B56" s="73"/>
      <c r="C56" s="50"/>
      <c r="D56" s="49"/>
      <c r="E56" s="49"/>
      <c r="F56" s="67"/>
      <c r="G56" s="191" t="s">
        <v>32</v>
      </c>
      <c r="H56" s="192"/>
      <c r="I56" s="192"/>
      <c r="J56" s="192"/>
      <c r="K56" s="192"/>
      <c r="L56" s="193"/>
      <c r="M56" s="68">
        <v>0</v>
      </c>
      <c r="N56" s="69">
        <f>M56</f>
        <v>0</v>
      </c>
      <c r="O56" s="66"/>
      <c r="P56" s="66"/>
      <c r="Q56" s="66"/>
      <c r="R56" s="66"/>
      <c r="S56" s="66"/>
    </row>
    <row r="57" spans="1:19" x14ac:dyDescent="0.25">
      <c r="A57" s="49"/>
      <c r="B57" s="73"/>
      <c r="C57" s="50"/>
      <c r="D57" s="49"/>
      <c r="E57" s="49" t="s">
        <v>27</v>
      </c>
      <c r="F57" s="67"/>
      <c r="G57" s="191" t="s">
        <v>33</v>
      </c>
      <c r="H57" s="192"/>
      <c r="I57" s="192"/>
      <c r="J57" s="192"/>
      <c r="K57" s="192"/>
      <c r="L57" s="193"/>
      <c r="M57" s="45">
        <f>M55*M56</f>
        <v>0</v>
      </c>
      <c r="N57" s="45">
        <f>N55*N56</f>
        <v>0</v>
      </c>
      <c r="O57" s="66"/>
      <c r="P57" s="66"/>
      <c r="Q57" s="66"/>
      <c r="R57" s="66"/>
      <c r="S57" s="66"/>
    </row>
    <row r="58" spans="1:19" x14ac:dyDescent="0.25">
      <c r="A58" s="49"/>
      <c r="B58" s="73"/>
      <c r="C58" s="50"/>
      <c r="D58" s="49"/>
      <c r="E58" s="49"/>
      <c r="F58" s="49"/>
      <c r="G58" s="186" t="s">
        <v>34</v>
      </c>
      <c r="H58" s="186"/>
      <c r="I58" s="186"/>
      <c r="J58" s="186"/>
      <c r="K58" s="186"/>
      <c r="L58" s="186"/>
      <c r="M58" s="70">
        <f>M55+M57</f>
        <v>3292087.0921383342</v>
      </c>
      <c r="N58" s="45"/>
      <c r="O58" s="66"/>
      <c r="P58" s="66"/>
      <c r="Q58" s="66"/>
      <c r="R58" s="66"/>
      <c r="S58" s="66"/>
    </row>
    <row r="59" spans="1:19" x14ac:dyDescent="0.25">
      <c r="A59" s="49"/>
      <c r="B59" s="73"/>
      <c r="C59" s="50"/>
      <c r="D59" s="49"/>
      <c r="E59" s="49"/>
      <c r="F59" s="49"/>
      <c r="G59" s="187" t="s">
        <v>35</v>
      </c>
      <c r="H59" s="187"/>
      <c r="I59" s="187"/>
      <c r="J59" s="187"/>
      <c r="K59" s="187"/>
      <c r="L59" s="187"/>
      <c r="M59" s="45"/>
      <c r="N59" s="70">
        <f>N55+N57</f>
        <v>592575.67658490001</v>
      </c>
      <c r="O59" s="66"/>
      <c r="P59" s="66"/>
      <c r="Q59" s="66"/>
      <c r="R59" s="66"/>
      <c r="S59" s="66"/>
    </row>
    <row r="60" spans="1:19" x14ac:dyDescent="0.25">
      <c r="I60" s="66"/>
      <c r="J60" s="66"/>
      <c r="K60" s="66"/>
      <c r="L60" s="66"/>
      <c r="M60" s="66"/>
      <c r="N60" s="66"/>
      <c r="O60" s="66"/>
      <c r="P60" s="66"/>
      <c r="Q60" s="66"/>
      <c r="R60" s="66"/>
      <c r="S60" s="66"/>
    </row>
    <row r="61" spans="1:19" x14ac:dyDescent="0.25">
      <c r="I61" s="66"/>
      <c r="J61" s="66"/>
      <c r="K61" s="66"/>
      <c r="L61" s="66"/>
      <c r="M61" s="66"/>
      <c r="N61" s="66"/>
      <c r="O61" s="66"/>
      <c r="P61" s="66"/>
      <c r="Q61" s="66"/>
      <c r="R61" s="66"/>
      <c r="S61" s="66"/>
    </row>
    <row r="62" spans="1:19" x14ac:dyDescent="0.25">
      <c r="I62" s="66"/>
      <c r="J62" s="66"/>
      <c r="K62" s="66"/>
      <c r="L62" s="66"/>
      <c r="M62" s="66"/>
      <c r="N62" s="66"/>
      <c r="O62" s="66"/>
      <c r="P62" s="66"/>
      <c r="Q62" s="66"/>
      <c r="R62" s="66"/>
      <c r="S62" s="66"/>
    </row>
    <row r="63" spans="1:19" x14ac:dyDescent="0.25">
      <c r="I63" s="66"/>
      <c r="J63" s="66"/>
      <c r="K63" s="66"/>
      <c r="L63" s="66"/>
      <c r="M63" s="66"/>
      <c r="N63" s="66"/>
      <c r="O63" s="66"/>
      <c r="P63" s="66"/>
      <c r="Q63" s="66"/>
      <c r="R63" s="66"/>
      <c r="S63" s="66"/>
    </row>
    <row r="64" spans="1:19" x14ac:dyDescent="0.25">
      <c r="I64" s="66"/>
      <c r="J64" s="66"/>
      <c r="K64" s="66"/>
      <c r="L64" s="66"/>
      <c r="M64" s="66"/>
      <c r="N64" s="66"/>
      <c r="O64" s="66"/>
      <c r="P64" s="66"/>
      <c r="Q64" s="66"/>
      <c r="R64" s="66"/>
      <c r="S64" s="66"/>
    </row>
    <row r="65" spans="9:19" x14ac:dyDescent="0.25">
      <c r="I65" s="66"/>
      <c r="J65" s="66"/>
      <c r="K65" s="66"/>
      <c r="L65" s="66"/>
      <c r="M65" s="66"/>
      <c r="N65" s="66"/>
      <c r="O65" s="66"/>
      <c r="P65" s="66"/>
      <c r="Q65" s="66"/>
      <c r="R65" s="66"/>
      <c r="S65" s="66"/>
    </row>
    <row r="66" spans="9:19" x14ac:dyDescent="0.25">
      <c r="I66" s="66"/>
      <c r="J66" s="66"/>
      <c r="K66" s="66"/>
      <c r="L66" s="66"/>
      <c r="M66" s="66"/>
      <c r="N66" s="66"/>
      <c r="O66" s="66"/>
      <c r="P66" s="66"/>
      <c r="Q66" s="66"/>
      <c r="R66" s="66"/>
      <c r="S66" s="66"/>
    </row>
    <row r="67" spans="9:19" x14ac:dyDescent="0.25">
      <c r="I67" s="66"/>
      <c r="J67" s="66"/>
      <c r="K67" s="66"/>
      <c r="L67" s="66"/>
      <c r="M67" s="66"/>
      <c r="N67" s="66"/>
      <c r="O67" s="66"/>
      <c r="P67" s="66"/>
      <c r="Q67" s="66"/>
      <c r="R67" s="66"/>
      <c r="S67" s="66"/>
    </row>
    <row r="68" spans="9:19" x14ac:dyDescent="0.25">
      <c r="I68" s="66"/>
      <c r="J68" s="66"/>
      <c r="K68" s="66"/>
      <c r="L68" s="66"/>
      <c r="M68" s="66"/>
      <c r="N68" s="66"/>
      <c r="O68" s="66"/>
      <c r="P68" s="66"/>
      <c r="Q68" s="66"/>
      <c r="R68" s="66"/>
      <c r="S68" s="66"/>
    </row>
    <row r="69" spans="9:19" x14ac:dyDescent="0.25">
      <c r="I69" s="66"/>
      <c r="J69" s="66"/>
      <c r="K69" s="66"/>
      <c r="L69" s="66"/>
      <c r="M69" s="66"/>
      <c r="N69" s="66"/>
      <c r="O69" s="66"/>
      <c r="P69" s="66"/>
      <c r="Q69" s="66"/>
      <c r="R69" s="66"/>
      <c r="S69" s="66"/>
    </row>
    <row r="70" spans="9:19" x14ac:dyDescent="0.25">
      <c r="I70" s="66"/>
      <c r="J70" s="66"/>
      <c r="K70" s="66"/>
      <c r="L70" s="66"/>
      <c r="M70" s="66"/>
      <c r="N70" s="66"/>
      <c r="O70" s="66"/>
      <c r="P70" s="66"/>
      <c r="Q70" s="66"/>
      <c r="R70" s="66"/>
      <c r="S70" s="66"/>
    </row>
    <row r="71" spans="9:19" x14ac:dyDescent="0.25">
      <c r="I71" s="66"/>
      <c r="J71" s="66"/>
      <c r="K71" s="66"/>
      <c r="L71" s="66"/>
      <c r="M71" s="66"/>
      <c r="N71" s="66"/>
      <c r="O71" s="66"/>
      <c r="P71" s="66"/>
      <c r="Q71" s="66"/>
      <c r="R71" s="66"/>
      <c r="S71" s="66"/>
    </row>
    <row r="72" spans="9:19" x14ac:dyDescent="0.25">
      <c r="I72" s="66"/>
      <c r="J72" s="66"/>
      <c r="K72" s="66"/>
      <c r="L72" s="66"/>
      <c r="M72" s="66"/>
      <c r="N72" s="66"/>
      <c r="O72" s="66"/>
      <c r="P72" s="66"/>
      <c r="Q72" s="66"/>
      <c r="R72" s="66"/>
      <c r="S72" s="66"/>
    </row>
    <row r="73" spans="9:19" x14ac:dyDescent="0.25">
      <c r="I73" s="66"/>
      <c r="J73" s="66"/>
      <c r="K73" s="66"/>
      <c r="L73" s="66"/>
      <c r="M73" s="66"/>
      <c r="N73" s="66"/>
      <c r="O73" s="66"/>
      <c r="P73" s="66"/>
      <c r="Q73" s="66"/>
      <c r="R73" s="66"/>
      <c r="S73" s="66"/>
    </row>
    <row r="74" spans="9:19" x14ac:dyDescent="0.25">
      <c r="I74" s="66"/>
      <c r="J74" s="66"/>
      <c r="K74" s="66"/>
      <c r="L74" s="66"/>
      <c r="M74" s="66"/>
      <c r="N74" s="66"/>
      <c r="O74" s="66"/>
      <c r="P74" s="66"/>
      <c r="Q74" s="66"/>
      <c r="R74" s="66"/>
      <c r="S74" s="66"/>
    </row>
    <row r="75" spans="9:19" x14ac:dyDescent="0.25">
      <c r="I75" s="66"/>
      <c r="J75" s="66"/>
      <c r="K75" s="66"/>
      <c r="L75" s="66"/>
      <c r="M75" s="66"/>
      <c r="N75" s="66"/>
      <c r="O75" s="66"/>
      <c r="P75" s="66"/>
      <c r="Q75" s="66"/>
      <c r="R75" s="66"/>
      <c r="S75" s="66"/>
    </row>
    <row r="76" spans="9:19" x14ac:dyDescent="0.25">
      <c r="I76" s="66"/>
      <c r="J76" s="66"/>
      <c r="K76" s="66"/>
      <c r="L76" s="66"/>
      <c r="M76" s="66"/>
      <c r="N76" s="66"/>
      <c r="O76" s="66"/>
      <c r="P76" s="66"/>
      <c r="Q76" s="66"/>
      <c r="R76" s="66"/>
      <c r="S76" s="66"/>
    </row>
    <row r="77" spans="9:19" x14ac:dyDescent="0.25">
      <c r="I77" s="66"/>
      <c r="J77" s="66"/>
      <c r="K77" s="66"/>
      <c r="L77" s="66"/>
      <c r="M77" s="66"/>
      <c r="N77" s="66"/>
      <c r="O77" s="66"/>
      <c r="P77" s="66"/>
      <c r="Q77" s="66"/>
      <c r="R77" s="66"/>
      <c r="S77" s="66"/>
    </row>
    <row r="78" spans="9:19" x14ac:dyDescent="0.25">
      <c r="I78" s="66"/>
      <c r="J78" s="66"/>
      <c r="K78" s="66"/>
      <c r="L78" s="66"/>
      <c r="M78" s="66"/>
      <c r="N78" s="66"/>
      <c r="O78" s="66"/>
      <c r="P78" s="66"/>
      <c r="Q78" s="66"/>
      <c r="R78" s="66"/>
      <c r="S78" s="66"/>
    </row>
    <row r="79" spans="9:19" x14ac:dyDescent="0.25">
      <c r="I79" s="66"/>
      <c r="J79" s="66"/>
      <c r="K79" s="66"/>
      <c r="L79" s="66"/>
      <c r="M79" s="66"/>
      <c r="N79" s="66"/>
      <c r="O79" s="66"/>
      <c r="P79" s="66"/>
      <c r="Q79" s="66"/>
      <c r="R79" s="66"/>
      <c r="S79" s="66"/>
    </row>
    <row r="80" spans="9:19" x14ac:dyDescent="0.25">
      <c r="I80" s="66"/>
      <c r="J80" s="66"/>
      <c r="K80" s="66"/>
      <c r="L80" s="66"/>
      <c r="M80" s="66"/>
      <c r="N80" s="66"/>
      <c r="O80" s="66"/>
      <c r="P80" s="66"/>
      <c r="Q80" s="66"/>
      <c r="R80" s="66"/>
      <c r="S80" s="66"/>
    </row>
    <row r="81" spans="9:19" x14ac:dyDescent="0.25">
      <c r="I81" s="66"/>
      <c r="J81" s="66"/>
      <c r="K81" s="66"/>
      <c r="L81" s="66"/>
      <c r="M81" s="66"/>
      <c r="N81" s="66"/>
      <c r="O81" s="66"/>
      <c r="P81" s="66"/>
      <c r="Q81" s="66"/>
      <c r="R81" s="66"/>
      <c r="S81" s="66"/>
    </row>
    <row r="82" spans="9:19" x14ac:dyDescent="0.25">
      <c r="I82" s="66"/>
      <c r="J82" s="66"/>
      <c r="K82" s="66"/>
      <c r="L82" s="66"/>
      <c r="M82" s="66"/>
      <c r="N82" s="66"/>
      <c r="O82" s="66"/>
      <c r="P82" s="66"/>
      <c r="Q82" s="66"/>
      <c r="R82" s="66"/>
      <c r="S82" s="66"/>
    </row>
    <row r="83" spans="9:19" x14ac:dyDescent="0.25">
      <c r="I83" s="66"/>
      <c r="J83" s="66"/>
      <c r="K83" s="66"/>
      <c r="L83" s="66"/>
      <c r="M83" s="66"/>
      <c r="N83" s="66"/>
      <c r="O83" s="66"/>
      <c r="P83" s="66"/>
      <c r="Q83" s="66"/>
      <c r="R83" s="66"/>
      <c r="S83" s="66"/>
    </row>
    <row r="84" spans="9:19" x14ac:dyDescent="0.25">
      <c r="I84" s="66"/>
      <c r="J84" s="66"/>
      <c r="K84" s="66"/>
      <c r="L84" s="66"/>
      <c r="M84" s="66"/>
      <c r="N84" s="66"/>
      <c r="O84" s="66"/>
      <c r="P84" s="66"/>
      <c r="Q84" s="66"/>
      <c r="R84" s="66"/>
      <c r="S84" s="66"/>
    </row>
    <row r="85" spans="9:19" x14ac:dyDescent="0.25">
      <c r="I85" s="66"/>
      <c r="J85" s="66"/>
      <c r="K85" s="66"/>
      <c r="L85" s="66"/>
      <c r="M85" s="66"/>
      <c r="N85" s="66"/>
      <c r="O85" s="66"/>
      <c r="P85" s="66"/>
      <c r="Q85" s="66"/>
      <c r="R85" s="66"/>
      <c r="S85" s="66"/>
    </row>
    <row r="86" spans="9:19" x14ac:dyDescent="0.25">
      <c r="I86" s="66"/>
      <c r="J86" s="66"/>
      <c r="K86" s="66"/>
      <c r="L86" s="66"/>
      <c r="M86" s="66"/>
      <c r="N86" s="66"/>
      <c r="O86" s="66"/>
      <c r="P86" s="66"/>
      <c r="Q86" s="66"/>
      <c r="R86" s="66"/>
      <c r="S86" s="66"/>
    </row>
    <row r="87" spans="9:19" x14ac:dyDescent="0.25">
      <c r="I87" s="66"/>
      <c r="J87" s="66"/>
      <c r="K87" s="66"/>
      <c r="L87" s="66"/>
      <c r="M87" s="66"/>
      <c r="N87" s="66"/>
      <c r="O87" s="66"/>
      <c r="P87" s="66"/>
      <c r="Q87" s="66"/>
      <c r="R87" s="66"/>
      <c r="S87" s="66"/>
    </row>
    <row r="88" spans="9:19" x14ac:dyDescent="0.25">
      <c r="I88" s="66"/>
      <c r="J88" s="66"/>
      <c r="K88" s="66"/>
      <c r="L88" s="66"/>
      <c r="M88" s="66"/>
      <c r="N88" s="66"/>
      <c r="O88" s="66"/>
      <c r="P88" s="66"/>
      <c r="Q88" s="66"/>
      <c r="R88" s="66"/>
      <c r="S88" s="66"/>
    </row>
    <row r="89" spans="9:19" x14ac:dyDescent="0.25">
      <c r="I89" s="66"/>
      <c r="J89" s="66"/>
      <c r="K89" s="66"/>
      <c r="L89" s="66"/>
      <c r="M89" s="66"/>
      <c r="N89" s="66"/>
      <c r="O89" s="66"/>
      <c r="P89" s="66"/>
      <c r="Q89" s="66"/>
      <c r="R89" s="66"/>
      <c r="S89" s="66"/>
    </row>
    <row r="90" spans="9:19" x14ac:dyDescent="0.25">
      <c r="I90" s="66"/>
      <c r="J90" s="66"/>
      <c r="K90" s="66"/>
      <c r="L90" s="66"/>
      <c r="M90" s="66"/>
      <c r="N90" s="66"/>
      <c r="O90" s="66"/>
      <c r="P90" s="66"/>
      <c r="Q90" s="66"/>
      <c r="R90" s="66"/>
      <c r="S90" s="66"/>
    </row>
    <row r="91" spans="9:19" x14ac:dyDescent="0.25">
      <c r="I91" s="66"/>
      <c r="J91" s="66"/>
      <c r="K91" s="66"/>
      <c r="L91" s="66"/>
      <c r="M91" s="66"/>
      <c r="N91" s="66"/>
      <c r="O91" s="66"/>
      <c r="P91" s="66"/>
      <c r="Q91" s="66"/>
      <c r="R91" s="66"/>
      <c r="S91" s="66"/>
    </row>
    <row r="92" spans="9:19" x14ac:dyDescent="0.25">
      <c r="I92" s="66"/>
      <c r="J92" s="66"/>
      <c r="K92" s="66"/>
      <c r="L92" s="66"/>
      <c r="M92" s="66"/>
      <c r="N92" s="66"/>
      <c r="O92" s="66"/>
      <c r="P92" s="66"/>
      <c r="Q92" s="66"/>
      <c r="R92" s="66"/>
      <c r="S92" s="66"/>
    </row>
    <row r="93" spans="9:19" x14ac:dyDescent="0.25">
      <c r="I93" s="66"/>
      <c r="J93" s="66"/>
      <c r="K93" s="66"/>
      <c r="L93" s="66"/>
      <c r="M93" s="66"/>
      <c r="N93" s="66"/>
      <c r="O93" s="66"/>
      <c r="P93" s="66"/>
      <c r="Q93" s="66"/>
      <c r="R93" s="66"/>
      <c r="S93" s="66"/>
    </row>
    <row r="94" spans="9:19" x14ac:dyDescent="0.25">
      <c r="I94" s="66"/>
      <c r="J94" s="66"/>
      <c r="K94" s="66"/>
      <c r="L94" s="66"/>
      <c r="M94" s="66"/>
      <c r="N94" s="66"/>
      <c r="O94" s="66"/>
      <c r="P94" s="66"/>
      <c r="Q94" s="66"/>
      <c r="R94" s="66"/>
      <c r="S94" s="66"/>
    </row>
    <row r="95" spans="9:19" x14ac:dyDescent="0.25">
      <c r="I95" s="66"/>
      <c r="J95" s="66"/>
      <c r="K95" s="66"/>
      <c r="L95" s="66"/>
      <c r="M95" s="66"/>
      <c r="N95" s="66"/>
      <c r="O95" s="66"/>
      <c r="P95" s="66"/>
      <c r="Q95" s="66"/>
      <c r="R95" s="66"/>
      <c r="S95" s="66"/>
    </row>
    <row r="96" spans="9:19" x14ac:dyDescent="0.25">
      <c r="I96" s="66"/>
      <c r="J96" s="66"/>
      <c r="K96" s="66"/>
      <c r="L96" s="66"/>
      <c r="M96" s="66"/>
      <c r="N96" s="66"/>
      <c r="O96" s="66"/>
      <c r="P96" s="66"/>
      <c r="Q96" s="66"/>
      <c r="R96" s="66"/>
      <c r="S96" s="66"/>
    </row>
    <row r="97" spans="9:19" x14ac:dyDescent="0.25">
      <c r="I97" s="66"/>
      <c r="J97" s="66"/>
      <c r="K97" s="66"/>
      <c r="L97" s="66"/>
      <c r="M97" s="66"/>
      <c r="N97" s="66"/>
      <c r="O97" s="66"/>
      <c r="P97" s="66"/>
      <c r="Q97" s="66"/>
      <c r="R97" s="66"/>
      <c r="S97" s="66"/>
    </row>
    <row r="98" spans="9:19" x14ac:dyDescent="0.25">
      <c r="I98" s="66"/>
      <c r="J98" s="66"/>
      <c r="K98" s="66"/>
      <c r="L98" s="66"/>
      <c r="M98" s="66"/>
      <c r="N98" s="66"/>
      <c r="O98" s="66"/>
      <c r="P98" s="66"/>
      <c r="Q98" s="66"/>
      <c r="R98" s="66"/>
      <c r="S98" s="66"/>
    </row>
    <row r="99" spans="9:19" x14ac:dyDescent="0.25">
      <c r="I99" s="66"/>
      <c r="J99" s="66"/>
      <c r="K99" s="66"/>
      <c r="L99" s="66"/>
      <c r="M99" s="66"/>
      <c r="N99" s="66"/>
      <c r="O99" s="66"/>
      <c r="P99" s="66"/>
      <c r="Q99" s="66"/>
      <c r="R99" s="66"/>
      <c r="S99" s="66"/>
    </row>
    <row r="100" spans="9:19" x14ac:dyDescent="0.25">
      <c r="I100" s="66"/>
      <c r="J100" s="66"/>
      <c r="K100" s="66"/>
      <c r="L100" s="66"/>
      <c r="M100" s="66"/>
      <c r="N100" s="66"/>
      <c r="O100" s="66"/>
      <c r="P100" s="66"/>
      <c r="Q100" s="66"/>
      <c r="R100" s="66"/>
      <c r="S100" s="66"/>
    </row>
    <row r="101" spans="9:19" x14ac:dyDescent="0.25">
      <c r="I101" s="66"/>
      <c r="J101" s="66"/>
      <c r="K101" s="66"/>
      <c r="L101" s="66"/>
      <c r="M101" s="66"/>
      <c r="N101" s="66"/>
      <c r="O101" s="66"/>
      <c r="P101" s="66"/>
      <c r="Q101" s="66"/>
      <c r="R101" s="66"/>
      <c r="S101" s="66"/>
    </row>
    <row r="102" spans="9:19" x14ac:dyDescent="0.25">
      <c r="I102" s="66"/>
      <c r="J102" s="66"/>
      <c r="K102" s="66"/>
      <c r="L102" s="66"/>
      <c r="M102" s="66"/>
      <c r="N102" s="66"/>
      <c r="O102" s="66"/>
      <c r="P102" s="66"/>
      <c r="Q102" s="66"/>
      <c r="R102" s="66"/>
      <c r="S102" s="66"/>
    </row>
    <row r="103" spans="9:19" x14ac:dyDescent="0.25">
      <c r="I103" s="66"/>
      <c r="J103" s="66"/>
      <c r="K103" s="66"/>
      <c r="L103" s="66"/>
      <c r="M103" s="66"/>
      <c r="N103" s="66"/>
      <c r="O103" s="66"/>
      <c r="P103" s="66"/>
      <c r="Q103" s="66"/>
      <c r="R103" s="66"/>
      <c r="S103" s="66"/>
    </row>
    <row r="104" spans="9:19" x14ac:dyDescent="0.25">
      <c r="I104" s="66"/>
      <c r="J104" s="66"/>
      <c r="K104" s="66"/>
      <c r="L104" s="66"/>
      <c r="M104" s="66"/>
      <c r="N104" s="66"/>
      <c r="O104" s="66"/>
      <c r="P104" s="66"/>
      <c r="Q104" s="66"/>
      <c r="R104" s="66"/>
      <c r="S104" s="66"/>
    </row>
    <row r="105" spans="9:19" x14ac:dyDescent="0.25">
      <c r="I105" s="66"/>
      <c r="J105" s="66"/>
      <c r="K105" s="66"/>
      <c r="L105" s="66"/>
      <c r="M105" s="66"/>
      <c r="N105" s="66"/>
      <c r="O105" s="66"/>
      <c r="P105" s="66"/>
      <c r="Q105" s="66"/>
      <c r="R105" s="66"/>
      <c r="S105" s="66"/>
    </row>
    <row r="106" spans="9:19" x14ac:dyDescent="0.25">
      <c r="I106" s="66"/>
      <c r="J106" s="66"/>
      <c r="K106" s="66"/>
      <c r="L106" s="66"/>
      <c r="M106" s="66"/>
      <c r="N106" s="66"/>
      <c r="O106" s="66"/>
      <c r="P106" s="66"/>
      <c r="Q106" s="66"/>
      <c r="R106" s="66"/>
      <c r="S106" s="66"/>
    </row>
    <row r="107" spans="9:19" x14ac:dyDescent="0.25">
      <c r="I107" s="66"/>
      <c r="J107" s="66"/>
      <c r="K107" s="66"/>
      <c r="L107" s="66"/>
      <c r="M107" s="66"/>
      <c r="N107" s="66"/>
      <c r="O107" s="66"/>
      <c r="P107" s="66"/>
      <c r="Q107" s="66"/>
      <c r="R107" s="66"/>
      <c r="S107" s="66"/>
    </row>
    <row r="108" spans="9:19" x14ac:dyDescent="0.25">
      <c r="I108" s="66"/>
      <c r="J108" s="66"/>
      <c r="K108" s="66"/>
      <c r="L108" s="66"/>
      <c r="M108" s="66"/>
      <c r="N108" s="66"/>
      <c r="O108" s="66"/>
      <c r="P108" s="66"/>
      <c r="Q108" s="66"/>
      <c r="R108" s="66"/>
      <c r="S108" s="66"/>
    </row>
    <row r="109" spans="9:19" x14ac:dyDescent="0.25">
      <c r="I109" s="66"/>
      <c r="J109" s="66"/>
      <c r="K109" s="66"/>
      <c r="L109" s="66"/>
      <c r="M109" s="66"/>
      <c r="N109" s="66"/>
      <c r="O109" s="66"/>
      <c r="P109" s="66"/>
      <c r="Q109" s="66"/>
      <c r="R109" s="66"/>
      <c r="S109" s="66"/>
    </row>
    <row r="110" spans="9:19" x14ac:dyDescent="0.25">
      <c r="I110" s="66"/>
      <c r="J110" s="66"/>
      <c r="K110" s="66"/>
      <c r="L110" s="66"/>
      <c r="M110" s="66"/>
      <c r="N110" s="66"/>
      <c r="O110" s="66"/>
      <c r="P110" s="66"/>
      <c r="Q110" s="66"/>
      <c r="R110" s="66"/>
      <c r="S110" s="66"/>
    </row>
    <row r="111" spans="9:19" x14ac:dyDescent="0.25">
      <c r="I111" s="66"/>
      <c r="J111" s="66"/>
      <c r="K111" s="66"/>
      <c r="L111" s="66"/>
      <c r="M111" s="66"/>
      <c r="N111" s="66"/>
      <c r="O111" s="66"/>
      <c r="P111" s="66"/>
      <c r="Q111" s="66"/>
      <c r="R111" s="66"/>
      <c r="S111" s="66"/>
    </row>
    <row r="112" spans="9:19" x14ac:dyDescent="0.25">
      <c r="I112" s="66"/>
      <c r="J112" s="66"/>
      <c r="K112" s="66"/>
      <c r="L112" s="66"/>
      <c r="M112" s="66"/>
      <c r="N112" s="66"/>
      <c r="O112" s="66"/>
      <c r="P112" s="66"/>
      <c r="Q112" s="66"/>
      <c r="R112" s="66"/>
      <c r="S112" s="66"/>
    </row>
    <row r="113" spans="9:19" x14ac:dyDescent="0.25">
      <c r="I113" s="66"/>
      <c r="J113" s="66"/>
      <c r="K113" s="66"/>
      <c r="L113" s="66"/>
      <c r="M113" s="66"/>
      <c r="N113" s="66"/>
      <c r="O113" s="66"/>
      <c r="P113" s="66"/>
      <c r="Q113" s="66"/>
      <c r="R113" s="66"/>
      <c r="S113" s="66"/>
    </row>
    <row r="114" spans="9:19" x14ac:dyDescent="0.25">
      <c r="I114" s="66"/>
      <c r="J114" s="66"/>
      <c r="K114" s="66"/>
      <c r="L114" s="66"/>
      <c r="M114" s="66"/>
      <c r="N114" s="66"/>
      <c r="O114" s="66"/>
      <c r="P114" s="66"/>
      <c r="Q114" s="66"/>
      <c r="R114" s="66"/>
      <c r="S114" s="66"/>
    </row>
    <row r="115" spans="9:19" x14ac:dyDescent="0.25">
      <c r="I115" s="66"/>
      <c r="J115" s="66"/>
      <c r="K115" s="66"/>
      <c r="L115" s="66"/>
      <c r="M115" s="66"/>
      <c r="N115" s="66"/>
      <c r="O115" s="66"/>
      <c r="P115" s="66"/>
      <c r="Q115" s="66"/>
      <c r="R115" s="66"/>
      <c r="S115" s="66"/>
    </row>
    <row r="116" spans="9:19" x14ac:dyDescent="0.25">
      <c r="I116" s="66"/>
      <c r="J116" s="66"/>
      <c r="K116" s="66"/>
      <c r="L116" s="66"/>
      <c r="M116" s="66"/>
      <c r="N116" s="66"/>
      <c r="O116" s="66"/>
      <c r="P116" s="66"/>
      <c r="Q116" s="66"/>
      <c r="R116" s="66"/>
      <c r="S116" s="66"/>
    </row>
    <row r="117" spans="9:19" x14ac:dyDescent="0.25">
      <c r="I117" s="66"/>
      <c r="J117" s="66"/>
      <c r="K117" s="66"/>
      <c r="L117" s="66"/>
      <c r="M117" s="66"/>
      <c r="N117" s="66"/>
      <c r="O117" s="66"/>
      <c r="P117" s="66"/>
      <c r="Q117" s="66"/>
      <c r="R117" s="66"/>
      <c r="S117" s="66"/>
    </row>
    <row r="118" spans="9:19" x14ac:dyDescent="0.25">
      <c r="I118" s="66"/>
      <c r="J118" s="66"/>
      <c r="K118" s="66"/>
      <c r="L118" s="66"/>
      <c r="M118" s="66"/>
      <c r="N118" s="66"/>
      <c r="O118" s="66"/>
      <c r="P118" s="66"/>
      <c r="Q118" s="66"/>
      <c r="R118" s="66"/>
      <c r="S118" s="66"/>
    </row>
    <row r="119" spans="9:19" x14ac:dyDescent="0.25">
      <c r="I119" s="66"/>
      <c r="J119" s="66"/>
      <c r="K119" s="66"/>
      <c r="L119" s="66"/>
      <c r="M119" s="66"/>
      <c r="N119" s="66"/>
      <c r="O119" s="66"/>
      <c r="P119" s="66"/>
      <c r="Q119" s="66"/>
      <c r="R119" s="66"/>
      <c r="S119" s="66"/>
    </row>
    <row r="120" spans="9:19" x14ac:dyDescent="0.25">
      <c r="I120" s="66"/>
      <c r="J120" s="66"/>
      <c r="K120" s="66"/>
      <c r="L120" s="66"/>
      <c r="M120" s="66"/>
      <c r="N120" s="66"/>
      <c r="O120" s="66"/>
      <c r="P120" s="66"/>
      <c r="Q120" s="66"/>
      <c r="R120" s="66"/>
      <c r="S120" s="66"/>
    </row>
    <row r="121" spans="9:19" x14ac:dyDescent="0.25">
      <c r="I121" s="66"/>
      <c r="J121" s="66"/>
      <c r="K121" s="66"/>
      <c r="L121" s="66"/>
      <c r="M121" s="66"/>
      <c r="N121" s="66"/>
      <c r="O121" s="66"/>
      <c r="P121" s="66"/>
      <c r="Q121" s="66"/>
      <c r="R121" s="66"/>
      <c r="S121" s="66"/>
    </row>
    <row r="122" spans="9:19" x14ac:dyDescent="0.25">
      <c r="I122" s="66"/>
      <c r="J122" s="66"/>
      <c r="K122" s="66"/>
      <c r="L122" s="66"/>
      <c r="M122" s="66"/>
      <c r="N122" s="66"/>
      <c r="O122" s="66"/>
      <c r="P122" s="66"/>
      <c r="Q122" s="66"/>
      <c r="R122" s="66"/>
      <c r="S122" s="66"/>
    </row>
    <row r="123" spans="9:19" x14ac:dyDescent="0.25">
      <c r="I123" s="66"/>
      <c r="J123" s="66"/>
      <c r="K123" s="66"/>
      <c r="L123" s="66"/>
      <c r="M123" s="66"/>
      <c r="N123" s="66"/>
      <c r="O123" s="66"/>
      <c r="P123" s="66"/>
      <c r="Q123" s="66"/>
      <c r="R123" s="66"/>
      <c r="S123" s="66"/>
    </row>
    <row r="124" spans="9:19" x14ac:dyDescent="0.25">
      <c r="I124" s="66"/>
      <c r="J124" s="66"/>
      <c r="K124" s="66"/>
      <c r="L124" s="66"/>
      <c r="M124" s="66"/>
      <c r="N124" s="66"/>
      <c r="O124" s="66"/>
      <c r="P124" s="66"/>
      <c r="Q124" s="66"/>
      <c r="R124" s="66"/>
      <c r="S124" s="66"/>
    </row>
    <row r="125" spans="9:19" x14ac:dyDescent="0.25">
      <c r="I125" s="66"/>
      <c r="J125" s="66"/>
      <c r="K125" s="66"/>
      <c r="L125" s="66"/>
      <c r="M125" s="66"/>
      <c r="N125" s="66"/>
      <c r="O125" s="66"/>
      <c r="P125" s="66"/>
      <c r="Q125" s="66"/>
      <c r="R125" s="66"/>
      <c r="S125" s="66"/>
    </row>
    <row r="126" spans="9:19" x14ac:dyDescent="0.25">
      <c r="I126" s="66"/>
      <c r="J126" s="66"/>
      <c r="K126" s="66"/>
      <c r="L126" s="66"/>
      <c r="M126" s="66"/>
      <c r="N126" s="66"/>
      <c r="O126" s="66"/>
      <c r="P126" s="66"/>
      <c r="Q126" s="66"/>
      <c r="R126" s="66"/>
      <c r="S126" s="66"/>
    </row>
    <row r="127" spans="9:19" x14ac:dyDescent="0.25">
      <c r="I127" s="66"/>
      <c r="J127" s="66"/>
      <c r="K127" s="66"/>
      <c r="L127" s="66"/>
      <c r="M127" s="66"/>
      <c r="N127" s="66"/>
      <c r="O127" s="66"/>
      <c r="P127" s="66"/>
      <c r="Q127" s="66"/>
      <c r="R127" s="66"/>
      <c r="S127" s="66"/>
    </row>
    <row r="128" spans="9:19" x14ac:dyDescent="0.25">
      <c r="I128" s="66"/>
      <c r="J128" s="66"/>
      <c r="K128" s="66"/>
      <c r="L128" s="66"/>
      <c r="M128" s="66"/>
      <c r="N128" s="66"/>
      <c r="O128" s="66"/>
      <c r="P128" s="66"/>
      <c r="Q128" s="66"/>
      <c r="R128" s="66"/>
      <c r="S128" s="66"/>
    </row>
    <row r="129" spans="9:19" x14ac:dyDescent="0.25">
      <c r="I129" s="66"/>
      <c r="J129" s="66"/>
      <c r="K129" s="66"/>
      <c r="L129" s="66"/>
      <c r="M129" s="66"/>
      <c r="N129" s="66"/>
      <c r="O129" s="66"/>
      <c r="P129" s="66"/>
      <c r="Q129" s="66"/>
      <c r="R129" s="66"/>
      <c r="S129" s="66"/>
    </row>
    <row r="130" spans="9:19" x14ac:dyDescent="0.25">
      <c r="I130" s="66"/>
      <c r="J130" s="66"/>
      <c r="K130" s="66"/>
      <c r="L130" s="66"/>
      <c r="M130" s="66"/>
      <c r="N130" s="66"/>
      <c r="O130" s="66"/>
      <c r="P130" s="66"/>
      <c r="Q130" s="66"/>
      <c r="R130" s="66"/>
      <c r="S130" s="66"/>
    </row>
    <row r="131" spans="9:19" x14ac:dyDescent="0.25">
      <c r="I131" s="66"/>
      <c r="J131" s="66"/>
      <c r="K131" s="66"/>
      <c r="L131" s="66"/>
      <c r="M131" s="66"/>
      <c r="N131" s="66"/>
      <c r="O131" s="66"/>
      <c r="P131" s="66"/>
      <c r="Q131" s="66"/>
      <c r="R131" s="66"/>
      <c r="S131" s="66"/>
    </row>
    <row r="132" spans="9:19" x14ac:dyDescent="0.25">
      <c r="I132" s="66"/>
      <c r="J132" s="66"/>
      <c r="K132" s="66"/>
      <c r="L132" s="66"/>
      <c r="M132" s="66"/>
      <c r="N132" s="66"/>
      <c r="O132" s="66"/>
      <c r="P132" s="66"/>
      <c r="Q132" s="66"/>
      <c r="R132" s="66"/>
      <c r="S132" s="66"/>
    </row>
    <row r="133" spans="9:19" x14ac:dyDescent="0.25">
      <c r="I133" s="66"/>
      <c r="J133" s="66"/>
      <c r="K133" s="66"/>
      <c r="L133" s="66"/>
      <c r="M133" s="66"/>
      <c r="N133" s="66"/>
      <c r="O133" s="66"/>
      <c r="P133" s="66"/>
      <c r="Q133" s="66"/>
      <c r="R133" s="66"/>
      <c r="S133" s="66"/>
    </row>
    <row r="134" spans="9:19" x14ac:dyDescent="0.25">
      <c r="I134" s="66"/>
      <c r="J134" s="66"/>
      <c r="K134" s="66"/>
      <c r="L134" s="66"/>
      <c r="M134" s="66"/>
      <c r="N134" s="66"/>
      <c r="O134" s="66"/>
      <c r="P134" s="66"/>
      <c r="Q134" s="66"/>
      <c r="R134" s="66"/>
      <c r="S134" s="66"/>
    </row>
    <row r="135" spans="9:19" x14ac:dyDescent="0.25">
      <c r="I135" s="66"/>
      <c r="J135" s="66"/>
      <c r="K135" s="66"/>
      <c r="L135" s="66"/>
      <c r="M135" s="66"/>
      <c r="N135" s="66"/>
      <c r="O135" s="66"/>
      <c r="P135" s="66"/>
      <c r="Q135" s="66"/>
      <c r="R135" s="66"/>
      <c r="S135" s="66"/>
    </row>
    <row r="136" spans="9:19" x14ac:dyDescent="0.25">
      <c r="I136" s="66"/>
      <c r="J136" s="66"/>
      <c r="K136" s="66"/>
      <c r="L136" s="66"/>
      <c r="M136" s="66"/>
      <c r="N136" s="66"/>
      <c r="O136" s="66"/>
      <c r="P136" s="66"/>
      <c r="Q136" s="66"/>
      <c r="R136" s="66"/>
      <c r="S136" s="66"/>
    </row>
    <row r="137" spans="9:19" x14ac:dyDescent="0.25">
      <c r="I137" s="66"/>
      <c r="J137" s="66"/>
      <c r="K137" s="66"/>
      <c r="L137" s="66"/>
      <c r="M137" s="66"/>
      <c r="N137" s="66"/>
      <c r="O137" s="66"/>
      <c r="P137" s="66"/>
      <c r="Q137" s="66"/>
      <c r="R137" s="66"/>
      <c r="S137" s="66"/>
    </row>
    <row r="138" spans="9:19" x14ac:dyDescent="0.25">
      <c r="I138" s="66"/>
      <c r="J138" s="66"/>
      <c r="K138" s="66"/>
      <c r="L138" s="66"/>
      <c r="M138" s="66"/>
      <c r="N138" s="66"/>
      <c r="O138" s="66"/>
      <c r="P138" s="66"/>
      <c r="Q138" s="66"/>
      <c r="R138" s="66"/>
      <c r="S138" s="66"/>
    </row>
    <row r="139" spans="9:19" x14ac:dyDescent="0.25">
      <c r="I139" s="66"/>
      <c r="J139" s="66"/>
      <c r="K139" s="66"/>
      <c r="L139" s="66"/>
      <c r="M139" s="66"/>
      <c r="N139" s="66"/>
      <c r="O139" s="66"/>
      <c r="P139" s="66"/>
      <c r="Q139" s="66"/>
      <c r="R139" s="66"/>
      <c r="S139" s="66"/>
    </row>
    <row r="140" spans="9:19" x14ac:dyDescent="0.25">
      <c r="I140" s="66"/>
      <c r="J140" s="66"/>
      <c r="K140" s="66"/>
      <c r="L140" s="66"/>
      <c r="M140" s="66"/>
      <c r="N140" s="66"/>
      <c r="O140" s="66"/>
      <c r="P140" s="66"/>
      <c r="Q140" s="66"/>
      <c r="R140" s="66"/>
      <c r="S140" s="66"/>
    </row>
    <row r="141" spans="9:19" x14ac:dyDescent="0.25">
      <c r="I141" s="66"/>
      <c r="J141" s="66"/>
      <c r="K141" s="66"/>
      <c r="L141" s="66"/>
      <c r="M141" s="66"/>
      <c r="N141" s="66"/>
      <c r="O141" s="66"/>
      <c r="P141" s="66"/>
      <c r="Q141" s="66"/>
      <c r="R141" s="66"/>
      <c r="S141" s="66"/>
    </row>
    <row r="142" spans="9:19" x14ac:dyDescent="0.25">
      <c r="I142" s="66"/>
      <c r="J142" s="66"/>
      <c r="K142" s="66"/>
      <c r="L142" s="66"/>
      <c r="M142" s="66"/>
      <c r="N142" s="66"/>
      <c r="O142" s="66"/>
      <c r="P142" s="66"/>
      <c r="Q142" s="66"/>
      <c r="R142" s="66"/>
      <c r="S142" s="66"/>
    </row>
    <row r="143" spans="9:19" x14ac:dyDescent="0.25">
      <c r="I143" s="66"/>
      <c r="J143" s="66"/>
      <c r="K143" s="66"/>
      <c r="L143" s="66"/>
      <c r="M143" s="66"/>
      <c r="N143" s="66"/>
      <c r="O143" s="66"/>
      <c r="P143" s="66"/>
      <c r="Q143" s="66"/>
      <c r="R143" s="66"/>
      <c r="S143" s="66"/>
    </row>
    <row r="144" spans="9:19" x14ac:dyDescent="0.25">
      <c r="I144" s="66"/>
      <c r="J144" s="66"/>
      <c r="K144" s="66"/>
      <c r="L144" s="66"/>
      <c r="M144" s="66"/>
      <c r="N144" s="66"/>
      <c r="O144" s="66"/>
      <c r="P144" s="66"/>
      <c r="Q144" s="66"/>
      <c r="R144" s="66"/>
      <c r="S144" s="66"/>
    </row>
    <row r="145" spans="9:19" x14ac:dyDescent="0.25">
      <c r="I145" s="66"/>
      <c r="J145" s="66"/>
      <c r="K145" s="66"/>
      <c r="L145" s="66"/>
      <c r="M145" s="66"/>
      <c r="N145" s="66"/>
      <c r="O145" s="66"/>
      <c r="P145" s="66"/>
      <c r="Q145" s="66"/>
      <c r="R145" s="66"/>
      <c r="S145" s="66"/>
    </row>
    <row r="146" spans="9:19" x14ac:dyDescent="0.25">
      <c r="I146" s="66"/>
      <c r="J146" s="66"/>
      <c r="K146" s="66"/>
      <c r="L146" s="66"/>
      <c r="M146" s="66"/>
      <c r="N146" s="66"/>
      <c r="O146" s="66"/>
      <c r="P146" s="66"/>
      <c r="Q146" s="66"/>
      <c r="R146" s="66"/>
      <c r="S146" s="66"/>
    </row>
    <row r="147" spans="9:19" x14ac:dyDescent="0.25">
      <c r="I147" s="66"/>
      <c r="J147" s="66"/>
      <c r="K147" s="66"/>
      <c r="L147" s="66"/>
      <c r="M147" s="66"/>
      <c r="N147" s="66"/>
      <c r="O147" s="66"/>
      <c r="P147" s="66"/>
      <c r="Q147" s="66"/>
      <c r="R147" s="66"/>
      <c r="S147" s="66"/>
    </row>
    <row r="148" spans="9:19" x14ac:dyDescent="0.25">
      <c r="I148" s="66"/>
      <c r="J148" s="66"/>
      <c r="K148" s="66"/>
      <c r="L148" s="66"/>
      <c r="M148" s="66"/>
      <c r="N148" s="66"/>
      <c r="O148" s="66"/>
      <c r="P148" s="66"/>
      <c r="Q148" s="66"/>
      <c r="R148" s="66"/>
      <c r="S148" s="66"/>
    </row>
    <row r="149" spans="9:19" x14ac:dyDescent="0.25">
      <c r="I149" s="66"/>
      <c r="J149" s="66"/>
      <c r="K149" s="66"/>
      <c r="L149" s="66"/>
      <c r="M149" s="66"/>
      <c r="N149" s="66"/>
      <c r="O149" s="66"/>
      <c r="P149" s="66"/>
      <c r="Q149" s="66"/>
      <c r="R149" s="66"/>
      <c r="S149" s="66"/>
    </row>
    <row r="150" spans="9:19" x14ac:dyDescent="0.25">
      <c r="I150" s="66"/>
      <c r="J150" s="66"/>
      <c r="K150" s="66"/>
      <c r="L150" s="66"/>
      <c r="M150" s="66"/>
      <c r="N150" s="66"/>
      <c r="O150" s="66"/>
      <c r="P150" s="66"/>
      <c r="Q150" s="66"/>
      <c r="R150" s="66"/>
      <c r="S150" s="66"/>
    </row>
    <row r="151" spans="9:19" x14ac:dyDescent="0.25">
      <c r="I151" s="66"/>
      <c r="J151" s="66"/>
      <c r="K151" s="66"/>
      <c r="L151" s="66"/>
      <c r="M151" s="66"/>
      <c r="N151" s="66"/>
      <c r="O151" s="66"/>
      <c r="P151" s="66"/>
      <c r="Q151" s="66"/>
      <c r="R151" s="66"/>
      <c r="S151" s="66"/>
    </row>
    <row r="152" spans="9:19" x14ac:dyDescent="0.25">
      <c r="I152" s="66"/>
      <c r="J152" s="66"/>
      <c r="K152" s="66"/>
      <c r="L152" s="66"/>
      <c r="M152" s="66"/>
      <c r="N152" s="66"/>
      <c r="O152" s="66"/>
      <c r="P152" s="66"/>
      <c r="Q152" s="66"/>
      <c r="R152" s="66"/>
      <c r="S152" s="66"/>
    </row>
    <row r="153" spans="9:19" x14ac:dyDescent="0.25">
      <c r="I153" s="66"/>
      <c r="J153" s="66"/>
      <c r="K153" s="66"/>
      <c r="L153" s="66"/>
      <c r="M153" s="66"/>
      <c r="N153" s="66"/>
      <c r="O153" s="66"/>
      <c r="P153" s="66"/>
      <c r="Q153" s="66"/>
      <c r="R153" s="66"/>
      <c r="S153" s="66"/>
    </row>
    <row r="154" spans="9:19" x14ac:dyDescent="0.25">
      <c r="I154" s="66"/>
      <c r="J154" s="66"/>
      <c r="K154" s="66"/>
      <c r="L154" s="66"/>
      <c r="M154" s="66"/>
      <c r="N154" s="66"/>
      <c r="O154" s="66"/>
      <c r="P154" s="66"/>
      <c r="Q154" s="66"/>
      <c r="R154" s="66"/>
      <c r="S154" s="66"/>
    </row>
    <row r="155" spans="9:19" x14ac:dyDescent="0.25">
      <c r="I155" s="66"/>
      <c r="J155" s="66"/>
      <c r="K155" s="66"/>
      <c r="L155" s="66"/>
      <c r="M155" s="66"/>
      <c r="N155" s="66"/>
      <c r="O155" s="66"/>
      <c r="P155" s="66"/>
      <c r="Q155" s="66"/>
      <c r="R155" s="66"/>
      <c r="S155" s="66"/>
    </row>
    <row r="156" spans="9:19" x14ac:dyDescent="0.25">
      <c r="I156" s="66"/>
      <c r="J156" s="66"/>
      <c r="K156" s="66"/>
      <c r="L156" s="66"/>
      <c r="M156" s="66"/>
      <c r="N156" s="66"/>
      <c r="O156" s="66"/>
      <c r="P156" s="66"/>
      <c r="Q156" s="66"/>
      <c r="R156" s="66"/>
      <c r="S156" s="66"/>
    </row>
    <row r="157" spans="9:19" x14ac:dyDescent="0.25">
      <c r="I157" s="66"/>
      <c r="J157" s="66"/>
      <c r="K157" s="66"/>
      <c r="L157" s="66"/>
      <c r="M157" s="66"/>
      <c r="N157" s="66"/>
      <c r="O157" s="66"/>
      <c r="P157" s="66"/>
      <c r="Q157" s="66"/>
      <c r="R157" s="66"/>
      <c r="S157" s="66"/>
    </row>
    <row r="158" spans="9:19" x14ac:dyDescent="0.25">
      <c r="I158" s="66"/>
      <c r="J158" s="66"/>
      <c r="K158" s="66"/>
      <c r="L158" s="66"/>
      <c r="M158" s="66"/>
      <c r="N158" s="66"/>
      <c r="O158" s="66"/>
      <c r="P158" s="66"/>
      <c r="Q158" s="66"/>
      <c r="R158" s="66"/>
      <c r="S158" s="66"/>
    </row>
    <row r="159" spans="9:19" x14ac:dyDescent="0.25">
      <c r="I159" s="66"/>
      <c r="J159" s="66"/>
      <c r="K159" s="66"/>
      <c r="L159" s="66"/>
      <c r="M159" s="66"/>
      <c r="N159" s="66"/>
      <c r="O159" s="66"/>
      <c r="P159" s="66"/>
      <c r="Q159" s="66"/>
      <c r="R159" s="66"/>
      <c r="S159" s="66"/>
    </row>
    <row r="160" spans="9:19" x14ac:dyDescent="0.25">
      <c r="I160" s="66"/>
      <c r="J160" s="66"/>
      <c r="K160" s="66"/>
      <c r="L160" s="66"/>
      <c r="M160" s="66"/>
      <c r="N160" s="66"/>
      <c r="O160" s="66"/>
      <c r="P160" s="66"/>
      <c r="Q160" s="66"/>
      <c r="R160" s="66"/>
      <c r="S160" s="66"/>
    </row>
    <row r="161" spans="9:19" x14ac:dyDescent="0.25">
      <c r="I161" s="66"/>
      <c r="J161" s="66"/>
      <c r="K161" s="66"/>
      <c r="L161" s="66"/>
      <c r="M161" s="66"/>
      <c r="N161" s="66"/>
      <c r="O161" s="66"/>
      <c r="P161" s="66"/>
      <c r="Q161" s="66"/>
      <c r="R161" s="66"/>
      <c r="S161" s="66"/>
    </row>
    <row r="162" spans="9:19" x14ac:dyDescent="0.25">
      <c r="I162" s="66"/>
      <c r="J162" s="66"/>
      <c r="K162" s="66"/>
      <c r="L162" s="66"/>
      <c r="M162" s="66"/>
      <c r="N162" s="66"/>
      <c r="O162" s="66"/>
      <c r="P162" s="66"/>
      <c r="Q162" s="66"/>
      <c r="R162" s="66"/>
      <c r="S162" s="66"/>
    </row>
    <row r="163" spans="9:19" x14ac:dyDescent="0.25">
      <c r="I163" s="66"/>
      <c r="J163" s="66"/>
      <c r="K163" s="66"/>
      <c r="L163" s="66"/>
      <c r="M163" s="66"/>
      <c r="N163" s="66"/>
      <c r="O163" s="66"/>
      <c r="P163" s="66"/>
      <c r="Q163" s="66"/>
      <c r="R163" s="66"/>
      <c r="S163" s="66"/>
    </row>
    <row r="164" spans="9:19" x14ac:dyDescent="0.25">
      <c r="I164" s="66"/>
      <c r="J164" s="66"/>
      <c r="K164" s="66"/>
      <c r="L164" s="66"/>
      <c r="M164" s="66"/>
      <c r="N164" s="66"/>
      <c r="O164" s="66"/>
      <c r="P164" s="66"/>
      <c r="Q164" s="66"/>
      <c r="R164" s="66"/>
      <c r="S164" s="66"/>
    </row>
    <row r="165" spans="9:19" x14ac:dyDescent="0.25">
      <c r="I165" s="66"/>
      <c r="J165" s="66"/>
      <c r="K165" s="66"/>
      <c r="L165" s="66"/>
      <c r="M165" s="66"/>
      <c r="N165" s="66"/>
      <c r="O165" s="66"/>
      <c r="P165" s="66"/>
      <c r="Q165" s="66"/>
      <c r="R165" s="66"/>
      <c r="S165" s="66"/>
    </row>
    <row r="166" spans="9:19" x14ac:dyDescent="0.25">
      <c r="I166" s="66"/>
      <c r="J166" s="66"/>
      <c r="K166" s="66"/>
      <c r="L166" s="66"/>
      <c r="M166" s="66"/>
      <c r="N166" s="66"/>
      <c r="O166" s="66"/>
      <c r="P166" s="66"/>
      <c r="Q166" s="66"/>
      <c r="R166" s="66"/>
      <c r="S166" s="66"/>
    </row>
    <row r="167" spans="9:19" x14ac:dyDescent="0.25">
      <c r="I167" s="66"/>
      <c r="J167" s="66"/>
      <c r="K167" s="66"/>
      <c r="L167" s="66"/>
      <c r="M167" s="66"/>
      <c r="N167" s="66"/>
      <c r="O167" s="66"/>
      <c r="P167" s="66"/>
      <c r="Q167" s="66"/>
      <c r="R167" s="66"/>
      <c r="S167" s="66"/>
    </row>
    <row r="168" spans="9:19" x14ac:dyDescent="0.25">
      <c r="I168" s="66"/>
      <c r="J168" s="66"/>
      <c r="K168" s="66"/>
      <c r="L168" s="66"/>
      <c r="M168" s="66"/>
      <c r="N168" s="66"/>
      <c r="O168" s="66"/>
      <c r="P168" s="66"/>
      <c r="Q168" s="66"/>
      <c r="R168" s="66"/>
      <c r="S168" s="66"/>
    </row>
    <row r="169" spans="9:19" x14ac:dyDescent="0.25">
      <c r="I169" s="66"/>
      <c r="J169" s="66"/>
      <c r="K169" s="66"/>
      <c r="L169" s="66"/>
      <c r="M169" s="66"/>
      <c r="N169" s="66"/>
      <c r="O169" s="66"/>
      <c r="P169" s="66"/>
      <c r="Q169" s="66"/>
      <c r="R169" s="66"/>
      <c r="S169" s="66"/>
    </row>
    <row r="170" spans="9:19" x14ac:dyDescent="0.25">
      <c r="I170" s="66"/>
      <c r="J170" s="66"/>
      <c r="K170" s="66"/>
      <c r="L170" s="66"/>
      <c r="M170" s="66"/>
      <c r="N170" s="66"/>
      <c r="O170" s="66"/>
      <c r="P170" s="66"/>
      <c r="Q170" s="66"/>
      <c r="R170" s="66"/>
      <c r="S170" s="66"/>
    </row>
    <row r="171" spans="9:19" x14ac:dyDescent="0.25">
      <c r="I171" s="66"/>
      <c r="J171" s="66"/>
      <c r="K171" s="66"/>
      <c r="L171" s="66"/>
      <c r="M171" s="66"/>
      <c r="N171" s="66"/>
      <c r="O171" s="66"/>
      <c r="P171" s="66"/>
      <c r="Q171" s="66"/>
      <c r="R171" s="66"/>
      <c r="S171" s="66"/>
    </row>
    <row r="172" spans="9:19" x14ac:dyDescent="0.25">
      <c r="I172" s="66"/>
      <c r="J172" s="66"/>
      <c r="K172" s="66"/>
      <c r="L172" s="66"/>
      <c r="M172" s="66"/>
      <c r="N172" s="66"/>
      <c r="O172" s="66"/>
      <c r="P172" s="66"/>
      <c r="Q172" s="66"/>
      <c r="R172" s="66"/>
      <c r="S172" s="66"/>
    </row>
    <row r="173" spans="9:19" x14ac:dyDescent="0.25">
      <c r="I173" s="66"/>
      <c r="J173" s="66"/>
      <c r="K173" s="66"/>
      <c r="L173" s="66"/>
      <c r="M173" s="66"/>
      <c r="N173" s="66"/>
      <c r="O173" s="66"/>
      <c r="P173" s="66"/>
      <c r="Q173" s="66"/>
      <c r="R173" s="66"/>
      <c r="S173" s="66"/>
    </row>
    <row r="174" spans="9:19" x14ac:dyDescent="0.25">
      <c r="I174" s="66"/>
      <c r="J174" s="66"/>
      <c r="K174" s="66"/>
      <c r="L174" s="66"/>
      <c r="M174" s="66"/>
      <c r="N174" s="66"/>
      <c r="O174" s="66"/>
      <c r="P174" s="66"/>
      <c r="Q174" s="66"/>
      <c r="R174" s="66"/>
      <c r="S174" s="66"/>
    </row>
    <row r="175" spans="9:19" x14ac:dyDescent="0.25">
      <c r="I175" s="66"/>
      <c r="J175" s="66"/>
      <c r="K175" s="66"/>
      <c r="L175" s="66"/>
      <c r="M175" s="66"/>
      <c r="N175" s="66"/>
      <c r="O175" s="66"/>
      <c r="P175" s="66"/>
      <c r="Q175" s="66"/>
      <c r="R175" s="66"/>
      <c r="S175" s="66"/>
    </row>
    <row r="176" spans="9:19" x14ac:dyDescent="0.25">
      <c r="I176" s="66"/>
      <c r="J176" s="66"/>
      <c r="K176" s="66"/>
      <c r="L176" s="66"/>
      <c r="M176" s="66"/>
      <c r="N176" s="66"/>
      <c r="O176" s="66"/>
      <c r="P176" s="66"/>
      <c r="Q176" s="66"/>
      <c r="R176" s="66"/>
      <c r="S176" s="66"/>
    </row>
    <row r="177" spans="9:19" x14ac:dyDescent="0.25">
      <c r="I177" s="66"/>
      <c r="J177" s="66"/>
      <c r="K177" s="66"/>
      <c r="L177" s="66"/>
      <c r="M177" s="66"/>
      <c r="N177" s="66"/>
      <c r="O177" s="66"/>
      <c r="P177" s="66"/>
      <c r="Q177" s="66"/>
      <c r="R177" s="66"/>
      <c r="S177" s="66"/>
    </row>
    <row r="178" spans="9:19" x14ac:dyDescent="0.25">
      <c r="I178" s="66"/>
      <c r="J178" s="66"/>
      <c r="K178" s="66"/>
      <c r="L178" s="66"/>
      <c r="M178" s="66"/>
      <c r="N178" s="66"/>
      <c r="O178" s="66"/>
      <c r="P178" s="66"/>
      <c r="Q178" s="66"/>
      <c r="R178" s="66"/>
      <c r="S178" s="66"/>
    </row>
    <row r="179" spans="9:19" x14ac:dyDescent="0.25">
      <c r="I179" s="66"/>
      <c r="J179" s="66"/>
      <c r="K179" s="66"/>
      <c r="L179" s="66"/>
      <c r="M179" s="66"/>
      <c r="N179" s="66"/>
      <c r="O179" s="66"/>
      <c r="P179" s="66"/>
      <c r="Q179" s="66"/>
      <c r="R179" s="66"/>
      <c r="S179" s="66"/>
    </row>
    <row r="180" spans="9:19" x14ac:dyDescent="0.25">
      <c r="I180" s="66"/>
      <c r="J180" s="66"/>
      <c r="K180" s="66"/>
      <c r="L180" s="66"/>
      <c r="M180" s="66"/>
      <c r="N180" s="66"/>
      <c r="O180" s="66"/>
      <c r="P180" s="66"/>
      <c r="Q180" s="66"/>
      <c r="R180" s="66"/>
      <c r="S180" s="66"/>
    </row>
    <row r="181" spans="9:19" x14ac:dyDescent="0.25">
      <c r="I181" s="66"/>
      <c r="J181" s="66"/>
      <c r="K181" s="66"/>
      <c r="L181" s="66"/>
      <c r="M181" s="66"/>
      <c r="N181" s="66"/>
      <c r="O181" s="66"/>
      <c r="P181" s="66"/>
      <c r="Q181" s="66"/>
      <c r="R181" s="66"/>
      <c r="S181" s="66"/>
    </row>
    <row r="182" spans="9:19" x14ac:dyDescent="0.25">
      <c r="I182" s="66"/>
      <c r="J182" s="66"/>
      <c r="K182" s="66"/>
      <c r="L182" s="66"/>
      <c r="M182" s="66"/>
      <c r="N182" s="66"/>
      <c r="O182" s="66"/>
      <c r="P182" s="66"/>
      <c r="Q182" s="66"/>
      <c r="R182" s="66"/>
      <c r="S182" s="66"/>
    </row>
    <row r="183" spans="9:19" x14ac:dyDescent="0.25">
      <c r="I183" s="66"/>
      <c r="J183" s="66"/>
      <c r="K183" s="66"/>
      <c r="L183" s="66"/>
      <c r="M183" s="66"/>
      <c r="N183" s="66"/>
      <c r="O183" s="66"/>
      <c r="P183" s="66"/>
      <c r="Q183" s="66"/>
      <c r="R183" s="66"/>
      <c r="S183" s="66"/>
    </row>
    <row r="184" spans="9:19" x14ac:dyDescent="0.25">
      <c r="I184" s="66"/>
      <c r="J184" s="66"/>
      <c r="K184" s="66"/>
      <c r="L184" s="66"/>
      <c r="M184" s="66"/>
      <c r="N184" s="66"/>
      <c r="O184" s="66"/>
      <c r="P184" s="66"/>
      <c r="Q184" s="66"/>
      <c r="R184" s="66"/>
      <c r="S184" s="66"/>
    </row>
    <row r="185" spans="9:19" x14ac:dyDescent="0.25">
      <c r="I185" s="66"/>
      <c r="J185" s="66"/>
      <c r="K185" s="66"/>
      <c r="L185" s="66"/>
      <c r="M185" s="66"/>
      <c r="N185" s="66"/>
      <c r="O185" s="66"/>
      <c r="P185" s="66"/>
      <c r="Q185" s="66"/>
      <c r="R185" s="66"/>
      <c r="S185" s="66"/>
    </row>
    <row r="186" spans="9:19" x14ac:dyDescent="0.25">
      <c r="I186" s="66"/>
      <c r="J186" s="66"/>
      <c r="K186" s="66"/>
      <c r="L186" s="66"/>
      <c r="M186" s="66"/>
      <c r="N186" s="66"/>
      <c r="O186" s="66"/>
      <c r="P186" s="66"/>
      <c r="Q186" s="66"/>
      <c r="R186" s="66"/>
      <c r="S186" s="66"/>
    </row>
    <row r="187" spans="9:19" x14ac:dyDescent="0.25">
      <c r="I187" s="66"/>
      <c r="J187" s="66"/>
      <c r="K187" s="66"/>
      <c r="L187" s="66"/>
      <c r="M187" s="66"/>
      <c r="N187" s="66"/>
      <c r="O187" s="66"/>
      <c r="P187" s="66"/>
      <c r="Q187" s="66"/>
      <c r="R187" s="66"/>
      <c r="S187" s="66"/>
    </row>
    <row r="188" spans="9:19" x14ac:dyDescent="0.25">
      <c r="I188" s="66"/>
      <c r="J188" s="66"/>
      <c r="K188" s="66"/>
      <c r="L188" s="66"/>
      <c r="M188" s="66"/>
      <c r="N188" s="66"/>
      <c r="O188" s="66"/>
      <c r="P188" s="66"/>
      <c r="Q188" s="66"/>
      <c r="R188" s="66"/>
      <c r="S188" s="66"/>
    </row>
    <row r="189" spans="9:19" x14ac:dyDescent="0.25">
      <c r="I189" s="66"/>
      <c r="J189" s="66"/>
      <c r="K189" s="66"/>
      <c r="L189" s="66"/>
      <c r="M189" s="66"/>
      <c r="N189" s="66"/>
      <c r="O189" s="66"/>
      <c r="P189" s="66"/>
      <c r="Q189" s="66"/>
      <c r="R189" s="66"/>
      <c r="S189" s="66"/>
    </row>
    <row r="190" spans="9:19" x14ac:dyDescent="0.25">
      <c r="I190" s="66"/>
      <c r="J190" s="66"/>
      <c r="K190" s="66"/>
      <c r="L190" s="66"/>
      <c r="M190" s="66"/>
      <c r="N190" s="66"/>
      <c r="O190" s="66"/>
      <c r="P190" s="66"/>
      <c r="Q190" s="66"/>
      <c r="R190" s="66"/>
      <c r="S190" s="66"/>
    </row>
    <row r="191" spans="9:19" x14ac:dyDescent="0.25">
      <c r="I191" s="66"/>
      <c r="J191" s="66"/>
      <c r="K191" s="66"/>
      <c r="L191" s="66"/>
      <c r="M191" s="66"/>
      <c r="N191" s="66"/>
      <c r="O191" s="66"/>
      <c r="P191" s="66"/>
      <c r="Q191" s="66"/>
      <c r="R191" s="66"/>
      <c r="S191" s="66"/>
    </row>
    <row r="192" spans="9:19" x14ac:dyDescent="0.25">
      <c r="I192" s="66"/>
      <c r="J192" s="66"/>
      <c r="K192" s="66"/>
      <c r="L192" s="66"/>
      <c r="M192" s="66"/>
      <c r="N192" s="66"/>
      <c r="O192" s="66"/>
      <c r="P192" s="66"/>
      <c r="Q192" s="66"/>
      <c r="R192" s="66"/>
      <c r="S192" s="66"/>
    </row>
    <row r="193" spans="9:19" x14ac:dyDescent="0.25">
      <c r="I193" s="66"/>
      <c r="J193" s="66"/>
      <c r="K193" s="66"/>
      <c r="L193" s="66"/>
      <c r="M193" s="66"/>
      <c r="N193" s="66"/>
      <c r="O193" s="66"/>
      <c r="P193" s="66"/>
      <c r="Q193" s="66"/>
      <c r="R193" s="66"/>
      <c r="S193" s="66"/>
    </row>
    <row r="194" spans="9:19" x14ac:dyDescent="0.25">
      <c r="I194" s="66"/>
      <c r="J194" s="66"/>
      <c r="K194" s="66"/>
      <c r="L194" s="66"/>
      <c r="M194" s="66"/>
      <c r="N194" s="66"/>
      <c r="O194" s="66"/>
      <c r="P194" s="66"/>
      <c r="Q194" s="66"/>
      <c r="R194" s="66"/>
      <c r="S194" s="66"/>
    </row>
    <row r="195" spans="9:19" x14ac:dyDescent="0.25">
      <c r="I195" s="66"/>
      <c r="J195" s="66"/>
      <c r="K195" s="66"/>
      <c r="L195" s="66"/>
      <c r="M195" s="66"/>
      <c r="N195" s="66"/>
      <c r="O195" s="66"/>
      <c r="P195" s="66"/>
      <c r="Q195" s="66"/>
      <c r="R195" s="66"/>
      <c r="S195" s="66"/>
    </row>
    <row r="196" spans="9:19" x14ac:dyDescent="0.25">
      <c r="I196" s="66"/>
      <c r="J196" s="66"/>
      <c r="K196" s="66"/>
      <c r="L196" s="66"/>
      <c r="M196" s="66"/>
      <c r="N196" s="66"/>
      <c r="O196" s="66"/>
      <c r="P196" s="66"/>
      <c r="Q196" s="66"/>
      <c r="R196" s="66"/>
      <c r="S196" s="66"/>
    </row>
    <row r="197" spans="9:19" x14ac:dyDescent="0.25">
      <c r="I197" s="66"/>
      <c r="J197" s="66"/>
      <c r="K197" s="66"/>
      <c r="L197" s="66"/>
      <c r="M197" s="66"/>
      <c r="N197" s="66"/>
      <c r="O197" s="66"/>
      <c r="P197" s="66"/>
      <c r="Q197" s="66"/>
      <c r="R197" s="66"/>
      <c r="S197" s="66"/>
    </row>
    <row r="198" spans="9:19" x14ac:dyDescent="0.25">
      <c r="I198" s="66"/>
      <c r="J198" s="66"/>
      <c r="K198" s="66"/>
      <c r="L198" s="66"/>
      <c r="M198" s="66"/>
      <c r="N198" s="66"/>
      <c r="O198" s="66"/>
      <c r="P198" s="66"/>
      <c r="Q198" s="66"/>
      <c r="R198" s="66"/>
      <c r="S198" s="66"/>
    </row>
    <row r="199" spans="9:19" x14ac:dyDescent="0.25">
      <c r="I199" s="66"/>
      <c r="J199" s="66"/>
      <c r="K199" s="66"/>
      <c r="L199" s="66"/>
      <c r="M199" s="66"/>
      <c r="N199" s="66"/>
      <c r="O199" s="66"/>
      <c r="P199" s="66"/>
      <c r="Q199" s="66"/>
      <c r="R199" s="66"/>
      <c r="S199" s="66"/>
    </row>
    <row r="200" spans="9:19" x14ac:dyDescent="0.25">
      <c r="I200" s="66"/>
      <c r="J200" s="66"/>
      <c r="K200" s="66"/>
      <c r="L200" s="66"/>
      <c r="M200" s="66"/>
      <c r="N200" s="66"/>
      <c r="O200" s="66"/>
      <c r="P200" s="66"/>
      <c r="Q200" s="66"/>
      <c r="R200" s="66"/>
      <c r="S200" s="66"/>
    </row>
    <row r="201" spans="9:19" x14ac:dyDescent="0.25">
      <c r="I201" s="66"/>
      <c r="J201" s="66"/>
      <c r="K201" s="66"/>
      <c r="L201" s="66"/>
      <c r="M201" s="66"/>
      <c r="N201" s="66"/>
      <c r="O201" s="66"/>
      <c r="P201" s="66"/>
      <c r="Q201" s="66"/>
      <c r="R201" s="66"/>
      <c r="S201" s="66"/>
    </row>
    <row r="202" spans="9:19" x14ac:dyDescent="0.25">
      <c r="I202" s="66"/>
      <c r="J202" s="66"/>
      <c r="K202" s="66"/>
      <c r="L202" s="66"/>
      <c r="M202" s="66"/>
      <c r="N202" s="66"/>
      <c r="O202" s="66"/>
      <c r="P202" s="66"/>
      <c r="Q202" s="66"/>
      <c r="R202" s="66"/>
      <c r="S202" s="66"/>
    </row>
    <row r="203" spans="9:19" x14ac:dyDescent="0.25">
      <c r="I203" s="66"/>
      <c r="J203" s="66"/>
      <c r="K203" s="66"/>
      <c r="L203" s="66"/>
      <c r="M203" s="66"/>
      <c r="N203" s="66"/>
      <c r="O203" s="66"/>
      <c r="P203" s="66"/>
      <c r="Q203" s="66"/>
      <c r="R203" s="66"/>
      <c r="S203" s="66"/>
    </row>
    <row r="204" spans="9:19" x14ac:dyDescent="0.25">
      <c r="I204" s="66"/>
      <c r="J204" s="66"/>
      <c r="K204" s="66"/>
      <c r="L204" s="66"/>
      <c r="M204" s="66"/>
      <c r="N204" s="66"/>
      <c r="O204" s="66"/>
      <c r="P204" s="66"/>
      <c r="Q204" s="66"/>
      <c r="R204" s="66"/>
      <c r="S204" s="66"/>
    </row>
    <row r="205" spans="9:19" x14ac:dyDescent="0.25">
      <c r="I205" s="66"/>
      <c r="J205" s="66"/>
      <c r="K205" s="66"/>
      <c r="L205" s="66"/>
      <c r="M205" s="66"/>
      <c r="N205" s="66"/>
      <c r="O205" s="66"/>
      <c r="P205" s="66"/>
      <c r="Q205" s="66"/>
      <c r="R205" s="66"/>
      <c r="S205" s="66"/>
    </row>
    <row r="206" spans="9:19" x14ac:dyDescent="0.25">
      <c r="I206" s="66"/>
      <c r="J206" s="66"/>
      <c r="K206" s="66"/>
      <c r="L206" s="66"/>
      <c r="M206" s="66"/>
      <c r="N206" s="66"/>
      <c r="O206" s="66"/>
      <c r="P206" s="66"/>
      <c r="Q206" s="66"/>
      <c r="R206" s="66"/>
      <c r="S206" s="66"/>
    </row>
    <row r="207" spans="9:19" x14ac:dyDescent="0.25">
      <c r="I207" s="66"/>
      <c r="J207" s="66"/>
      <c r="K207" s="66"/>
      <c r="L207" s="66"/>
      <c r="M207" s="66"/>
      <c r="N207" s="66"/>
      <c r="O207" s="66"/>
      <c r="P207" s="66"/>
      <c r="Q207" s="66"/>
      <c r="R207" s="66"/>
      <c r="S207" s="66"/>
    </row>
    <row r="208" spans="9:19" x14ac:dyDescent="0.25">
      <c r="I208" s="66"/>
      <c r="J208" s="66"/>
      <c r="K208" s="66"/>
      <c r="L208" s="66"/>
      <c r="M208" s="66"/>
      <c r="N208" s="66"/>
      <c r="O208" s="66"/>
      <c r="P208" s="66"/>
      <c r="Q208" s="66"/>
      <c r="R208" s="66"/>
      <c r="S208" s="66"/>
    </row>
    <row r="209" spans="9:19" x14ac:dyDescent="0.25">
      <c r="I209" s="66"/>
      <c r="J209" s="66"/>
      <c r="K209" s="66"/>
      <c r="L209" s="66"/>
      <c r="M209" s="66"/>
      <c r="N209" s="66"/>
      <c r="O209" s="66"/>
      <c r="P209" s="66"/>
      <c r="Q209" s="66"/>
      <c r="R209" s="66"/>
      <c r="S209" s="66"/>
    </row>
    <row r="210" spans="9:19" x14ac:dyDescent="0.25">
      <c r="I210" s="66"/>
      <c r="J210" s="66"/>
      <c r="K210" s="66"/>
      <c r="L210" s="66"/>
      <c r="M210" s="66"/>
      <c r="N210" s="66"/>
      <c r="O210" s="66"/>
      <c r="P210" s="66"/>
      <c r="Q210" s="66"/>
      <c r="R210" s="66"/>
      <c r="S210" s="66"/>
    </row>
    <row r="211" spans="9:19" x14ac:dyDescent="0.25">
      <c r="I211" s="66"/>
      <c r="J211" s="66"/>
      <c r="K211" s="66"/>
      <c r="L211" s="66"/>
      <c r="M211" s="66"/>
      <c r="N211" s="66"/>
      <c r="O211" s="66"/>
      <c r="P211" s="66"/>
      <c r="Q211" s="66"/>
      <c r="R211" s="66"/>
      <c r="S211" s="66"/>
    </row>
    <row r="212" spans="9:19" x14ac:dyDescent="0.25">
      <c r="I212" s="66"/>
      <c r="J212" s="66"/>
      <c r="K212" s="66"/>
      <c r="L212" s="66"/>
      <c r="M212" s="66"/>
      <c r="N212" s="66"/>
      <c r="O212" s="66"/>
      <c r="P212" s="66"/>
      <c r="Q212" s="66"/>
      <c r="R212" s="66"/>
      <c r="S212" s="66"/>
    </row>
    <row r="213" spans="9:19" x14ac:dyDescent="0.25">
      <c r="I213" s="66"/>
      <c r="J213" s="66"/>
      <c r="K213" s="66"/>
      <c r="L213" s="66"/>
      <c r="M213" s="66"/>
      <c r="N213" s="66"/>
      <c r="O213" s="66"/>
      <c r="P213" s="66"/>
      <c r="Q213" s="66"/>
      <c r="R213" s="66"/>
      <c r="S213" s="66"/>
    </row>
    <row r="214" spans="9:19" x14ac:dyDescent="0.25">
      <c r="I214" s="66"/>
      <c r="J214" s="66"/>
      <c r="K214" s="66"/>
      <c r="L214" s="66"/>
      <c r="M214" s="66"/>
      <c r="N214" s="66"/>
      <c r="O214" s="66"/>
      <c r="P214" s="66"/>
      <c r="Q214" s="66"/>
      <c r="R214" s="66"/>
      <c r="S214" s="66"/>
    </row>
    <row r="215" spans="9:19" x14ac:dyDescent="0.25">
      <c r="I215" s="66"/>
      <c r="J215" s="66"/>
      <c r="K215" s="66"/>
      <c r="L215" s="66"/>
      <c r="M215" s="66"/>
      <c r="N215" s="66"/>
      <c r="O215" s="66"/>
      <c r="P215" s="66"/>
      <c r="Q215" s="66"/>
      <c r="R215" s="66"/>
      <c r="S215" s="66"/>
    </row>
    <row r="216" spans="9:19" x14ac:dyDescent="0.25">
      <c r="I216" s="66"/>
      <c r="J216" s="66"/>
      <c r="K216" s="66"/>
      <c r="L216" s="66"/>
      <c r="M216" s="66"/>
      <c r="N216" s="66"/>
      <c r="O216" s="66"/>
      <c r="P216" s="66"/>
      <c r="Q216" s="66"/>
      <c r="R216" s="66"/>
      <c r="S216" s="66"/>
    </row>
    <row r="217" spans="9:19" x14ac:dyDescent="0.25">
      <c r="I217" s="66"/>
      <c r="J217" s="66"/>
      <c r="K217" s="66"/>
      <c r="L217" s="66"/>
      <c r="M217" s="66"/>
      <c r="N217" s="66"/>
      <c r="O217" s="66"/>
      <c r="P217" s="66"/>
      <c r="Q217" s="66"/>
      <c r="R217" s="66"/>
      <c r="S217" s="66"/>
    </row>
    <row r="218" spans="9:19" x14ac:dyDescent="0.25">
      <c r="I218" s="66"/>
      <c r="J218" s="66"/>
      <c r="K218" s="66"/>
      <c r="L218" s="66"/>
      <c r="M218" s="66"/>
      <c r="N218" s="66"/>
      <c r="O218" s="66"/>
      <c r="P218" s="66"/>
      <c r="Q218" s="66"/>
      <c r="R218" s="66"/>
      <c r="S218" s="66"/>
    </row>
    <row r="219" spans="9:19" x14ac:dyDescent="0.25">
      <c r="I219" s="66"/>
      <c r="J219" s="66"/>
      <c r="K219" s="66"/>
      <c r="L219" s="66"/>
      <c r="M219" s="66"/>
      <c r="N219" s="66"/>
      <c r="O219" s="66"/>
      <c r="P219" s="66"/>
      <c r="Q219" s="66"/>
      <c r="R219" s="66"/>
      <c r="S219" s="66"/>
    </row>
    <row r="220" spans="9:19" x14ac:dyDescent="0.25">
      <c r="I220" s="66"/>
      <c r="J220" s="66"/>
      <c r="K220" s="66"/>
      <c r="L220" s="66"/>
      <c r="M220" s="66"/>
      <c r="N220" s="66"/>
      <c r="O220" s="66"/>
      <c r="P220" s="66"/>
      <c r="Q220" s="66"/>
      <c r="R220" s="66"/>
      <c r="S220" s="66"/>
    </row>
    <row r="221" spans="9:19" x14ac:dyDescent="0.25">
      <c r="I221" s="66"/>
      <c r="J221" s="66"/>
      <c r="K221" s="66"/>
      <c r="L221" s="66"/>
      <c r="M221" s="66"/>
      <c r="N221" s="66"/>
      <c r="O221" s="66"/>
      <c r="P221" s="66"/>
      <c r="Q221" s="66"/>
      <c r="R221" s="66"/>
      <c r="S221" s="66"/>
    </row>
    <row r="222" spans="9:19" x14ac:dyDescent="0.25">
      <c r="I222" s="66"/>
      <c r="J222" s="66"/>
      <c r="K222" s="66"/>
      <c r="L222" s="66"/>
      <c r="M222" s="66"/>
      <c r="N222" s="66"/>
      <c r="O222" s="66"/>
      <c r="P222" s="66"/>
      <c r="Q222" s="66"/>
      <c r="R222" s="66"/>
      <c r="S222" s="66"/>
    </row>
    <row r="223" spans="9:19" x14ac:dyDescent="0.25">
      <c r="I223" s="66"/>
      <c r="J223" s="66"/>
      <c r="K223" s="66"/>
      <c r="L223" s="66"/>
      <c r="M223" s="66"/>
      <c r="N223" s="66"/>
      <c r="O223" s="66"/>
      <c r="P223" s="66"/>
      <c r="Q223" s="66"/>
      <c r="R223" s="66"/>
      <c r="S223" s="66"/>
    </row>
    <row r="224" spans="9:19" x14ac:dyDescent="0.25">
      <c r="I224" s="66"/>
      <c r="J224" s="66"/>
      <c r="K224" s="66"/>
      <c r="L224" s="66"/>
      <c r="M224" s="66"/>
      <c r="N224" s="66"/>
      <c r="O224" s="66"/>
      <c r="P224" s="66"/>
      <c r="Q224" s="66"/>
      <c r="R224" s="66"/>
      <c r="S224" s="66"/>
    </row>
    <row r="225" spans="9:19" x14ac:dyDescent="0.25">
      <c r="I225" s="66"/>
      <c r="J225" s="66"/>
      <c r="K225" s="66"/>
      <c r="L225" s="66"/>
      <c r="M225" s="66"/>
      <c r="N225" s="66"/>
      <c r="O225" s="66"/>
      <c r="P225" s="66"/>
      <c r="Q225" s="66"/>
      <c r="R225" s="66"/>
      <c r="S225" s="66"/>
    </row>
    <row r="226" spans="9:19" x14ac:dyDescent="0.25">
      <c r="I226" s="66"/>
      <c r="J226" s="66"/>
      <c r="K226" s="66"/>
      <c r="L226" s="66"/>
      <c r="M226" s="66"/>
      <c r="N226" s="66"/>
      <c r="O226" s="66"/>
      <c r="P226" s="66"/>
      <c r="Q226" s="66"/>
      <c r="R226" s="66"/>
      <c r="S226" s="66"/>
    </row>
    <row r="227" spans="9:19" x14ac:dyDescent="0.25">
      <c r="I227" s="66"/>
      <c r="J227" s="66"/>
      <c r="K227" s="66"/>
      <c r="L227" s="66"/>
      <c r="M227" s="66"/>
      <c r="N227" s="66"/>
      <c r="O227" s="66"/>
      <c r="P227" s="66"/>
      <c r="Q227" s="66"/>
      <c r="R227" s="66"/>
      <c r="S227" s="66"/>
    </row>
    <row r="228" spans="9:19" x14ac:dyDescent="0.25">
      <c r="I228" s="66"/>
      <c r="J228" s="66"/>
      <c r="K228" s="66"/>
      <c r="L228" s="66"/>
      <c r="M228" s="66"/>
      <c r="N228" s="66"/>
      <c r="O228" s="66"/>
      <c r="P228" s="66"/>
      <c r="Q228" s="66"/>
      <c r="R228" s="66"/>
      <c r="S228" s="66"/>
    </row>
    <row r="229" spans="9:19" x14ac:dyDescent="0.25">
      <c r="I229" s="66"/>
      <c r="J229" s="66"/>
      <c r="K229" s="66"/>
      <c r="L229" s="66"/>
      <c r="M229" s="66"/>
      <c r="N229" s="66"/>
      <c r="O229" s="66"/>
      <c r="P229" s="66"/>
      <c r="Q229" s="66"/>
      <c r="R229" s="66"/>
      <c r="S229" s="66"/>
    </row>
    <row r="230" spans="9:19" x14ac:dyDescent="0.25">
      <c r="I230" s="66"/>
      <c r="J230" s="66"/>
      <c r="K230" s="66"/>
      <c r="L230" s="66"/>
      <c r="M230" s="66"/>
      <c r="N230" s="66"/>
      <c r="O230" s="66"/>
      <c r="P230" s="66"/>
      <c r="Q230" s="66"/>
      <c r="R230" s="66"/>
      <c r="S230" s="66"/>
    </row>
    <row r="231" spans="9:19" x14ac:dyDescent="0.25">
      <c r="I231" s="66"/>
      <c r="J231" s="66"/>
      <c r="K231" s="66"/>
      <c r="L231" s="66"/>
      <c r="M231" s="66"/>
      <c r="N231" s="66"/>
      <c r="O231" s="66"/>
      <c r="P231" s="66"/>
      <c r="Q231" s="66"/>
      <c r="R231" s="66"/>
      <c r="S231" s="66"/>
    </row>
    <row r="232" spans="9:19" x14ac:dyDescent="0.25">
      <c r="I232" s="66"/>
      <c r="J232" s="66"/>
      <c r="K232" s="66"/>
      <c r="L232" s="66"/>
      <c r="M232" s="66"/>
      <c r="N232" s="66"/>
      <c r="O232" s="66"/>
      <c r="P232" s="66"/>
      <c r="Q232" s="66"/>
      <c r="R232" s="66"/>
      <c r="S232" s="66"/>
    </row>
    <row r="233" spans="9:19" x14ac:dyDescent="0.25">
      <c r="I233" s="66"/>
      <c r="J233" s="66"/>
      <c r="K233" s="66"/>
      <c r="L233" s="66"/>
      <c r="M233" s="66"/>
      <c r="N233" s="66"/>
      <c r="O233" s="66"/>
      <c r="P233" s="66"/>
      <c r="Q233" s="66"/>
      <c r="R233" s="66"/>
      <c r="S233" s="66"/>
    </row>
    <row r="234" spans="9:19" x14ac:dyDescent="0.25">
      <c r="I234" s="66"/>
      <c r="J234" s="66"/>
      <c r="K234" s="66"/>
      <c r="L234" s="66"/>
      <c r="M234" s="66"/>
      <c r="N234" s="66"/>
      <c r="O234" s="66"/>
      <c r="P234" s="66"/>
      <c r="Q234" s="66"/>
      <c r="R234" s="66"/>
      <c r="S234" s="66"/>
    </row>
    <row r="235" spans="9:19" x14ac:dyDescent="0.25">
      <c r="I235" s="66"/>
      <c r="J235" s="66"/>
      <c r="K235" s="66"/>
      <c r="L235" s="66"/>
      <c r="M235" s="66"/>
      <c r="N235" s="66"/>
      <c r="O235" s="66"/>
      <c r="P235" s="66"/>
      <c r="Q235" s="66"/>
      <c r="R235" s="66"/>
      <c r="S235" s="66"/>
    </row>
    <row r="236" spans="9:19" x14ac:dyDescent="0.25">
      <c r="I236" s="66"/>
      <c r="J236" s="66"/>
      <c r="K236" s="66"/>
      <c r="L236" s="66"/>
      <c r="M236" s="66"/>
      <c r="N236" s="66"/>
      <c r="O236" s="66"/>
      <c r="P236" s="66"/>
      <c r="Q236" s="66"/>
      <c r="R236" s="66"/>
      <c r="S236" s="66"/>
    </row>
    <row r="237" spans="9:19" x14ac:dyDescent="0.25">
      <c r="I237" s="66"/>
      <c r="J237" s="66"/>
      <c r="K237" s="66"/>
      <c r="L237" s="66"/>
      <c r="M237" s="66"/>
      <c r="N237" s="66"/>
      <c r="O237" s="66"/>
      <c r="P237" s="66"/>
      <c r="Q237" s="66"/>
      <c r="R237" s="66"/>
      <c r="S237" s="66"/>
    </row>
    <row r="238" spans="9:19" x14ac:dyDescent="0.25">
      <c r="I238" s="66"/>
      <c r="J238" s="66"/>
      <c r="K238" s="66"/>
      <c r="L238" s="66"/>
      <c r="M238" s="66"/>
      <c r="N238" s="66"/>
      <c r="O238" s="66"/>
      <c r="P238" s="66"/>
      <c r="Q238" s="66"/>
      <c r="R238" s="66"/>
      <c r="S238" s="66"/>
    </row>
    <row r="239" spans="9:19" x14ac:dyDescent="0.25">
      <c r="I239" s="66"/>
      <c r="J239" s="66"/>
      <c r="K239" s="66"/>
      <c r="L239" s="66"/>
      <c r="M239" s="66"/>
      <c r="N239" s="66"/>
      <c r="O239" s="66"/>
      <c r="P239" s="66"/>
      <c r="Q239" s="66"/>
      <c r="R239" s="66"/>
      <c r="S239" s="66"/>
    </row>
    <row r="240" spans="9:19" x14ac:dyDescent="0.25">
      <c r="I240" s="66"/>
      <c r="J240" s="66"/>
      <c r="K240" s="66"/>
      <c r="L240" s="66"/>
      <c r="M240" s="66"/>
      <c r="N240" s="66"/>
      <c r="O240" s="66"/>
      <c r="P240" s="66"/>
      <c r="Q240" s="66"/>
      <c r="R240" s="66"/>
      <c r="S240" s="66"/>
    </row>
    <row r="241" spans="9:19" x14ac:dyDescent="0.25">
      <c r="I241" s="66"/>
      <c r="J241" s="66"/>
      <c r="K241" s="66"/>
      <c r="L241" s="66"/>
      <c r="M241" s="66"/>
      <c r="N241" s="66"/>
      <c r="O241" s="66"/>
      <c r="P241" s="66"/>
      <c r="Q241" s="66"/>
      <c r="R241" s="66"/>
      <c r="S241" s="66"/>
    </row>
    <row r="242" spans="9:19" x14ac:dyDescent="0.25">
      <c r="I242" s="66"/>
      <c r="J242" s="66"/>
      <c r="K242" s="66"/>
      <c r="L242" s="66"/>
      <c r="M242" s="66"/>
      <c r="N242" s="66"/>
      <c r="O242" s="66"/>
      <c r="P242" s="66"/>
      <c r="Q242" s="66"/>
      <c r="R242" s="66"/>
      <c r="S242" s="66"/>
    </row>
    <row r="243" spans="9:19" x14ac:dyDescent="0.25">
      <c r="I243" s="66"/>
      <c r="J243" s="66"/>
      <c r="K243" s="66"/>
      <c r="L243" s="66"/>
      <c r="M243" s="66"/>
      <c r="N243" s="66"/>
      <c r="O243" s="66"/>
      <c r="P243" s="66"/>
      <c r="Q243" s="66"/>
      <c r="R243" s="66"/>
      <c r="S243" s="66"/>
    </row>
    <row r="244" spans="9:19" x14ac:dyDescent="0.25">
      <c r="I244" s="66"/>
      <c r="J244" s="66"/>
      <c r="K244" s="66"/>
      <c r="L244" s="66"/>
      <c r="M244" s="66"/>
      <c r="N244" s="66"/>
      <c r="O244" s="66"/>
      <c r="P244" s="66"/>
      <c r="Q244" s="66"/>
      <c r="R244" s="66"/>
      <c r="S244" s="66"/>
    </row>
    <row r="245" spans="9:19" x14ac:dyDescent="0.25">
      <c r="I245" s="66"/>
      <c r="J245" s="66"/>
      <c r="K245" s="66"/>
      <c r="L245" s="66"/>
      <c r="M245" s="66"/>
      <c r="N245" s="66"/>
      <c r="O245" s="66"/>
      <c r="P245" s="66"/>
      <c r="Q245" s="66"/>
      <c r="R245" s="66"/>
      <c r="S245" s="66"/>
    </row>
    <row r="246" spans="9:19" x14ac:dyDescent="0.25">
      <c r="I246" s="66"/>
      <c r="J246" s="66"/>
      <c r="K246" s="66"/>
      <c r="L246" s="66"/>
      <c r="M246" s="66"/>
      <c r="N246" s="66"/>
      <c r="O246" s="66"/>
      <c r="P246" s="66"/>
      <c r="Q246" s="66"/>
      <c r="R246" s="66"/>
      <c r="S246" s="66"/>
    </row>
    <row r="247" spans="9:19" x14ac:dyDescent="0.25">
      <c r="I247" s="66"/>
      <c r="J247" s="66"/>
      <c r="K247" s="66"/>
      <c r="L247" s="66"/>
      <c r="M247" s="66"/>
      <c r="N247" s="66"/>
      <c r="O247" s="66"/>
      <c r="P247" s="66"/>
      <c r="Q247" s="66"/>
      <c r="R247" s="66"/>
      <c r="S247" s="66"/>
    </row>
    <row r="248" spans="9:19" x14ac:dyDescent="0.25">
      <c r="I248" s="66"/>
      <c r="J248" s="66"/>
      <c r="K248" s="66"/>
      <c r="L248" s="66"/>
      <c r="M248" s="66"/>
      <c r="N248" s="66"/>
      <c r="O248" s="66"/>
      <c r="P248" s="66"/>
      <c r="Q248" s="66"/>
      <c r="R248" s="66"/>
      <c r="S248" s="66"/>
    </row>
    <row r="249" spans="9:19" x14ac:dyDescent="0.25">
      <c r="I249" s="66"/>
      <c r="J249" s="66"/>
      <c r="K249" s="66"/>
      <c r="L249" s="66"/>
      <c r="M249" s="66"/>
      <c r="N249" s="66"/>
      <c r="O249" s="66"/>
      <c r="P249" s="66"/>
      <c r="Q249" s="66"/>
      <c r="R249" s="66"/>
      <c r="S249" s="66"/>
    </row>
    <row r="250" spans="9:19" x14ac:dyDescent="0.25">
      <c r="I250" s="66"/>
      <c r="J250" s="66"/>
      <c r="K250" s="66"/>
      <c r="L250" s="66"/>
      <c r="M250" s="66"/>
      <c r="N250" s="66"/>
      <c r="O250" s="66"/>
      <c r="P250" s="66"/>
      <c r="Q250" s="66"/>
      <c r="R250" s="66"/>
      <c r="S250" s="66"/>
    </row>
    <row r="251" spans="9:19" x14ac:dyDescent="0.25">
      <c r="I251" s="66"/>
      <c r="J251" s="66"/>
      <c r="K251" s="66"/>
      <c r="L251" s="66"/>
      <c r="M251" s="66"/>
      <c r="N251" s="66"/>
      <c r="O251" s="66"/>
      <c r="P251" s="66"/>
      <c r="Q251" s="66"/>
      <c r="R251" s="66"/>
      <c r="S251" s="66"/>
    </row>
    <row r="252" spans="9:19" x14ac:dyDescent="0.25">
      <c r="I252" s="66"/>
      <c r="J252" s="66"/>
      <c r="K252" s="66"/>
      <c r="L252" s="66"/>
      <c r="M252" s="66"/>
      <c r="N252" s="66"/>
      <c r="O252" s="66"/>
      <c r="P252" s="66"/>
      <c r="Q252" s="66"/>
      <c r="R252" s="66"/>
      <c r="S252" s="66"/>
    </row>
    <row r="253" spans="9:19" x14ac:dyDescent="0.25">
      <c r="I253" s="66"/>
      <c r="J253" s="66"/>
      <c r="K253" s="66"/>
      <c r="L253" s="66"/>
      <c r="M253" s="66"/>
      <c r="N253" s="66"/>
      <c r="O253" s="66"/>
      <c r="P253" s="66"/>
      <c r="Q253" s="66"/>
      <c r="R253" s="66"/>
      <c r="S253" s="66"/>
    </row>
    <row r="254" spans="9:19" x14ac:dyDescent="0.25">
      <c r="I254" s="66"/>
      <c r="J254" s="66"/>
      <c r="K254" s="66"/>
      <c r="L254" s="66"/>
      <c r="M254" s="66"/>
      <c r="N254" s="66"/>
      <c r="O254" s="66"/>
      <c r="P254" s="66"/>
      <c r="Q254" s="66"/>
      <c r="R254" s="66"/>
      <c r="S254" s="66"/>
    </row>
    <row r="255" spans="9:19" x14ac:dyDescent="0.25">
      <c r="I255" s="66"/>
      <c r="J255" s="66"/>
      <c r="K255" s="66"/>
      <c r="L255" s="66"/>
      <c r="M255" s="66"/>
      <c r="N255" s="66"/>
      <c r="O255" s="66"/>
      <c r="P255" s="66"/>
      <c r="Q255" s="66"/>
      <c r="R255" s="66"/>
      <c r="S255" s="66"/>
    </row>
    <row r="256" spans="9:19" x14ac:dyDescent="0.25">
      <c r="I256" s="66"/>
      <c r="J256" s="66"/>
      <c r="K256" s="66"/>
      <c r="L256" s="66"/>
      <c r="M256" s="66"/>
      <c r="N256" s="66"/>
      <c r="O256" s="66"/>
      <c r="P256" s="66"/>
      <c r="Q256" s="66"/>
      <c r="R256" s="66"/>
      <c r="S256" s="66"/>
    </row>
    <row r="257" spans="9:19" x14ac:dyDescent="0.25">
      <c r="I257" s="66"/>
      <c r="J257" s="66"/>
      <c r="K257" s="66"/>
      <c r="L257" s="66"/>
      <c r="M257" s="66"/>
      <c r="N257" s="66"/>
      <c r="O257" s="66"/>
      <c r="P257" s="66"/>
      <c r="Q257" s="66"/>
      <c r="R257" s="66"/>
      <c r="S257" s="66"/>
    </row>
    <row r="258" spans="9:19" x14ac:dyDescent="0.25">
      <c r="I258" s="66"/>
      <c r="J258" s="66"/>
      <c r="K258" s="66"/>
      <c r="L258" s="66"/>
      <c r="M258" s="66"/>
      <c r="N258" s="66"/>
      <c r="O258" s="66"/>
      <c r="P258" s="66"/>
      <c r="Q258" s="66"/>
      <c r="R258" s="66"/>
      <c r="S258" s="66"/>
    </row>
    <row r="259" spans="9:19" x14ac:dyDescent="0.25">
      <c r="I259" s="66"/>
      <c r="J259" s="66"/>
      <c r="K259" s="66"/>
      <c r="L259" s="66"/>
      <c r="M259" s="66"/>
      <c r="N259" s="66"/>
      <c r="O259" s="66"/>
      <c r="P259" s="66"/>
      <c r="Q259" s="66"/>
      <c r="R259" s="66"/>
      <c r="S259" s="66"/>
    </row>
    <row r="260" spans="9:19" x14ac:dyDescent="0.25">
      <c r="I260" s="66"/>
      <c r="J260" s="66"/>
      <c r="K260" s="66"/>
      <c r="L260" s="66"/>
      <c r="M260" s="66"/>
      <c r="N260" s="66"/>
      <c r="O260" s="66"/>
      <c r="P260" s="66"/>
      <c r="Q260" s="66"/>
      <c r="R260" s="66"/>
      <c r="S260" s="66"/>
    </row>
    <row r="261" spans="9:19" x14ac:dyDescent="0.25">
      <c r="I261" s="66"/>
      <c r="J261" s="66"/>
      <c r="K261" s="66"/>
      <c r="L261" s="66"/>
      <c r="M261" s="66"/>
      <c r="N261" s="66"/>
      <c r="O261" s="66"/>
      <c r="P261" s="66"/>
      <c r="Q261" s="66"/>
      <c r="R261" s="66"/>
      <c r="S261" s="66"/>
    </row>
    <row r="262" spans="9:19" x14ac:dyDescent="0.25">
      <c r="I262" s="66"/>
      <c r="J262" s="66"/>
      <c r="K262" s="66"/>
      <c r="L262" s="66"/>
      <c r="M262" s="66"/>
      <c r="N262" s="66"/>
      <c r="O262" s="66"/>
      <c r="P262" s="66"/>
      <c r="Q262" s="66"/>
      <c r="R262" s="66"/>
      <c r="S262" s="66"/>
    </row>
    <row r="263" spans="9:19" x14ac:dyDescent="0.25">
      <c r="I263" s="66"/>
      <c r="J263" s="66"/>
      <c r="K263" s="66"/>
      <c r="L263" s="66"/>
      <c r="M263" s="66"/>
      <c r="N263" s="66"/>
      <c r="O263" s="66"/>
      <c r="P263" s="66"/>
      <c r="Q263" s="66"/>
      <c r="R263" s="66"/>
      <c r="S263" s="66"/>
    </row>
    <row r="264" spans="9:19" x14ac:dyDescent="0.25">
      <c r="I264" s="66"/>
      <c r="J264" s="66"/>
      <c r="K264" s="66"/>
      <c r="L264" s="66"/>
      <c r="M264" s="66"/>
      <c r="N264" s="66"/>
      <c r="O264" s="66"/>
      <c r="P264" s="66"/>
      <c r="Q264" s="66"/>
      <c r="R264" s="66"/>
      <c r="S264" s="66"/>
    </row>
    <row r="265" spans="9:19" x14ac:dyDescent="0.25">
      <c r="I265" s="66"/>
      <c r="J265" s="66"/>
      <c r="K265" s="66"/>
      <c r="L265" s="66"/>
      <c r="M265" s="66"/>
      <c r="N265" s="66"/>
      <c r="O265" s="66"/>
      <c r="P265" s="66"/>
      <c r="Q265" s="66"/>
      <c r="R265" s="66"/>
      <c r="S265" s="66"/>
    </row>
    <row r="266" spans="9:19" x14ac:dyDescent="0.25">
      <c r="I266" s="66"/>
      <c r="J266" s="66"/>
      <c r="K266" s="66"/>
      <c r="L266" s="66"/>
      <c r="M266" s="66"/>
      <c r="N266" s="66"/>
      <c r="O266" s="66"/>
      <c r="P266" s="66"/>
      <c r="Q266" s="66"/>
      <c r="R266" s="66"/>
      <c r="S266" s="66"/>
    </row>
    <row r="267" spans="9:19" x14ac:dyDescent="0.25">
      <c r="I267" s="66"/>
      <c r="J267" s="66"/>
      <c r="K267" s="66"/>
      <c r="L267" s="66"/>
      <c r="M267" s="66"/>
      <c r="N267" s="66"/>
      <c r="O267" s="66"/>
      <c r="P267" s="66"/>
      <c r="Q267" s="66"/>
      <c r="R267" s="66"/>
      <c r="S267" s="66"/>
    </row>
    <row r="268" spans="9:19" x14ac:dyDescent="0.25">
      <c r="I268" s="66"/>
      <c r="J268" s="66"/>
      <c r="K268" s="66"/>
      <c r="L268" s="66"/>
      <c r="M268" s="66"/>
      <c r="N268" s="66"/>
      <c r="O268" s="66"/>
      <c r="P268" s="66"/>
      <c r="Q268" s="66"/>
      <c r="R268" s="66"/>
      <c r="S268" s="66"/>
    </row>
    <row r="269" spans="9:19" x14ac:dyDescent="0.25">
      <c r="I269" s="66"/>
      <c r="J269" s="66"/>
      <c r="K269" s="66"/>
      <c r="L269" s="66"/>
      <c r="M269" s="66"/>
      <c r="N269" s="66"/>
      <c r="O269" s="66"/>
      <c r="P269" s="66"/>
      <c r="Q269" s="66"/>
      <c r="R269" s="66"/>
      <c r="S269" s="66"/>
    </row>
    <row r="270" spans="9:19" x14ac:dyDescent="0.25">
      <c r="I270" s="66"/>
      <c r="J270" s="66"/>
      <c r="K270" s="66"/>
      <c r="L270" s="66"/>
      <c r="M270" s="66"/>
      <c r="N270" s="66"/>
      <c r="O270" s="66"/>
      <c r="P270" s="66"/>
      <c r="Q270" s="66"/>
      <c r="R270" s="66"/>
      <c r="S270" s="66"/>
    </row>
    <row r="271" spans="9:19" x14ac:dyDescent="0.25">
      <c r="I271" s="66"/>
      <c r="J271" s="66"/>
      <c r="K271" s="66"/>
      <c r="L271" s="66"/>
      <c r="M271" s="66"/>
      <c r="N271" s="66"/>
      <c r="O271" s="66"/>
      <c r="P271" s="66"/>
      <c r="Q271" s="66"/>
      <c r="R271" s="66"/>
      <c r="S271" s="66"/>
    </row>
    <row r="272" spans="9:19" x14ac:dyDescent="0.25">
      <c r="I272" s="66"/>
      <c r="J272" s="66"/>
      <c r="K272" s="66"/>
      <c r="L272" s="66"/>
      <c r="M272" s="66"/>
      <c r="N272" s="66"/>
      <c r="O272" s="66"/>
      <c r="P272" s="66"/>
      <c r="Q272" s="66"/>
      <c r="R272" s="66"/>
      <c r="S272" s="66"/>
    </row>
    <row r="273" spans="9:19" x14ac:dyDescent="0.25">
      <c r="I273" s="66"/>
      <c r="J273" s="66"/>
      <c r="K273" s="66"/>
      <c r="L273" s="66"/>
      <c r="M273" s="66"/>
      <c r="N273" s="66"/>
      <c r="O273" s="66"/>
      <c r="P273" s="66"/>
      <c r="Q273" s="66"/>
      <c r="R273" s="66"/>
      <c r="S273" s="66"/>
    </row>
    <row r="274" spans="9:19" x14ac:dyDescent="0.25">
      <c r="I274" s="66"/>
      <c r="J274" s="66"/>
      <c r="K274" s="66"/>
      <c r="L274" s="66"/>
      <c r="M274" s="66"/>
      <c r="N274" s="66"/>
      <c r="O274" s="66"/>
      <c r="P274" s="66"/>
      <c r="Q274" s="66"/>
      <c r="R274" s="66"/>
      <c r="S274" s="66"/>
    </row>
    <row r="275" spans="9:19" x14ac:dyDescent="0.25">
      <c r="I275" s="66"/>
      <c r="J275" s="66"/>
      <c r="K275" s="66"/>
      <c r="L275" s="66"/>
      <c r="M275" s="66"/>
      <c r="N275" s="66"/>
      <c r="O275" s="66"/>
      <c r="P275" s="66"/>
      <c r="Q275" s="66"/>
      <c r="R275" s="66"/>
      <c r="S275" s="66"/>
    </row>
    <row r="276" spans="9:19" x14ac:dyDescent="0.25">
      <c r="I276" s="66"/>
      <c r="J276" s="66"/>
      <c r="K276" s="66"/>
      <c r="L276" s="66"/>
      <c r="M276" s="66"/>
      <c r="N276" s="66"/>
      <c r="O276" s="66"/>
      <c r="P276" s="66"/>
      <c r="Q276" s="66"/>
      <c r="R276" s="66"/>
      <c r="S276" s="66"/>
    </row>
    <row r="277" spans="9:19" x14ac:dyDescent="0.25">
      <c r="I277" s="66"/>
      <c r="J277" s="66"/>
      <c r="K277" s="66"/>
      <c r="L277" s="66"/>
      <c r="M277" s="66"/>
      <c r="N277" s="66"/>
      <c r="O277" s="66"/>
      <c r="P277" s="66"/>
      <c r="Q277" s="66"/>
      <c r="R277" s="66"/>
      <c r="S277" s="66"/>
    </row>
    <row r="278" spans="9:19" x14ac:dyDescent="0.25">
      <c r="I278" s="66"/>
      <c r="J278" s="66"/>
      <c r="K278" s="66"/>
      <c r="L278" s="66"/>
      <c r="M278" s="66"/>
      <c r="N278" s="66"/>
      <c r="O278" s="66"/>
      <c r="P278" s="66"/>
      <c r="Q278" s="66"/>
      <c r="R278" s="66"/>
      <c r="S278" s="66"/>
    </row>
    <row r="279" spans="9:19" x14ac:dyDescent="0.25">
      <c r="I279" s="66"/>
      <c r="J279" s="66"/>
      <c r="K279" s="66"/>
      <c r="L279" s="66"/>
      <c r="M279" s="66"/>
      <c r="N279" s="66"/>
      <c r="O279" s="66"/>
      <c r="P279" s="66"/>
      <c r="Q279" s="66"/>
      <c r="R279" s="66"/>
      <c r="S279" s="66"/>
    </row>
    <row r="280" spans="9:19" x14ac:dyDescent="0.25">
      <c r="I280" s="66"/>
      <c r="J280" s="66"/>
      <c r="K280" s="66"/>
      <c r="L280" s="66"/>
      <c r="M280" s="66"/>
      <c r="N280" s="66"/>
      <c r="O280" s="66"/>
      <c r="P280" s="66"/>
      <c r="Q280" s="66"/>
      <c r="R280" s="66"/>
      <c r="S280" s="66"/>
    </row>
    <row r="281" spans="9:19" x14ac:dyDescent="0.25">
      <c r="I281" s="66"/>
      <c r="J281" s="66"/>
      <c r="K281" s="66"/>
      <c r="L281" s="66"/>
      <c r="M281" s="66"/>
      <c r="N281" s="66"/>
      <c r="O281" s="66"/>
      <c r="P281" s="66"/>
      <c r="Q281" s="66"/>
      <c r="R281" s="66"/>
      <c r="S281" s="66"/>
    </row>
    <row r="282" spans="9:19" x14ac:dyDescent="0.25">
      <c r="I282" s="66"/>
      <c r="J282" s="66"/>
      <c r="K282" s="66"/>
      <c r="L282" s="66"/>
      <c r="M282" s="66"/>
      <c r="N282" s="66"/>
      <c r="O282" s="66"/>
      <c r="P282" s="66"/>
      <c r="Q282" s="66"/>
      <c r="R282" s="66"/>
      <c r="S282" s="66"/>
    </row>
    <row r="283" spans="9:19" x14ac:dyDescent="0.25">
      <c r="I283" s="66"/>
      <c r="J283" s="66"/>
      <c r="K283" s="66"/>
      <c r="L283" s="66"/>
      <c r="M283" s="66"/>
      <c r="N283" s="66"/>
      <c r="O283" s="66"/>
      <c r="P283" s="66"/>
      <c r="Q283" s="66"/>
      <c r="R283" s="66"/>
      <c r="S283" s="66"/>
    </row>
    <row r="284" spans="9:19" x14ac:dyDescent="0.25">
      <c r="I284" s="66"/>
      <c r="J284" s="66"/>
      <c r="K284" s="66"/>
      <c r="L284" s="66"/>
      <c r="M284" s="66"/>
      <c r="N284" s="66"/>
      <c r="O284" s="66"/>
      <c r="P284" s="66"/>
      <c r="Q284" s="66"/>
      <c r="R284" s="66"/>
      <c r="S284" s="66"/>
    </row>
    <row r="285" spans="9:19" x14ac:dyDescent="0.25">
      <c r="I285" s="66"/>
      <c r="J285" s="66"/>
      <c r="K285" s="66"/>
      <c r="L285" s="66"/>
      <c r="M285" s="66"/>
      <c r="N285" s="66"/>
      <c r="O285" s="66"/>
      <c r="P285" s="66"/>
      <c r="Q285" s="66"/>
      <c r="R285" s="66"/>
      <c r="S285" s="66"/>
    </row>
    <row r="286" spans="9:19" x14ac:dyDescent="0.25">
      <c r="I286" s="66"/>
      <c r="J286" s="66"/>
      <c r="K286" s="66"/>
      <c r="L286" s="66"/>
      <c r="M286" s="66"/>
      <c r="N286" s="66"/>
      <c r="O286" s="66"/>
      <c r="P286" s="66"/>
      <c r="Q286" s="66"/>
      <c r="R286" s="66"/>
      <c r="S286" s="66"/>
    </row>
    <row r="287" spans="9:19" x14ac:dyDescent="0.25">
      <c r="I287" s="66"/>
      <c r="J287" s="66"/>
      <c r="K287" s="66"/>
      <c r="L287" s="66"/>
      <c r="M287" s="66"/>
      <c r="N287" s="66"/>
      <c r="O287" s="66"/>
      <c r="P287" s="66"/>
      <c r="Q287" s="66"/>
      <c r="R287" s="66"/>
      <c r="S287" s="66"/>
    </row>
    <row r="288" spans="9:19" x14ac:dyDescent="0.25">
      <c r="I288" s="66"/>
      <c r="J288" s="66"/>
      <c r="K288" s="66"/>
      <c r="L288" s="66"/>
      <c r="M288" s="66"/>
      <c r="N288" s="66"/>
      <c r="O288" s="66"/>
      <c r="P288" s="66"/>
      <c r="Q288" s="66"/>
      <c r="R288" s="66"/>
      <c r="S288" s="66"/>
    </row>
    <row r="289" spans="9:19" x14ac:dyDescent="0.25">
      <c r="I289" s="66"/>
      <c r="J289" s="66"/>
      <c r="K289" s="66"/>
      <c r="L289" s="66"/>
      <c r="M289" s="66"/>
      <c r="N289" s="66"/>
      <c r="O289" s="66"/>
      <c r="P289" s="66"/>
      <c r="Q289" s="66"/>
      <c r="R289" s="66"/>
      <c r="S289" s="66"/>
    </row>
    <row r="290" spans="9:19" x14ac:dyDescent="0.25">
      <c r="I290" s="66"/>
      <c r="J290" s="66"/>
      <c r="K290" s="66"/>
      <c r="L290" s="66"/>
      <c r="M290" s="66"/>
      <c r="N290" s="66"/>
      <c r="O290" s="66"/>
      <c r="P290" s="66"/>
      <c r="Q290" s="66"/>
      <c r="R290" s="66"/>
      <c r="S290" s="66"/>
    </row>
    <row r="291" spans="9:19" x14ac:dyDescent="0.25">
      <c r="I291" s="66"/>
      <c r="J291" s="66"/>
      <c r="K291" s="66"/>
      <c r="L291" s="66"/>
      <c r="M291" s="66"/>
      <c r="N291" s="66"/>
      <c r="O291" s="66"/>
      <c r="P291" s="66"/>
      <c r="Q291" s="66"/>
      <c r="R291" s="66"/>
      <c r="S291" s="66"/>
    </row>
    <row r="292" spans="9:19" x14ac:dyDescent="0.25">
      <c r="I292" s="66"/>
      <c r="J292" s="66"/>
      <c r="K292" s="66"/>
      <c r="L292" s="66"/>
      <c r="M292" s="66"/>
      <c r="N292" s="66"/>
      <c r="O292" s="66"/>
      <c r="P292" s="66"/>
      <c r="Q292" s="66"/>
      <c r="R292" s="66"/>
      <c r="S292" s="66"/>
    </row>
    <row r="293" spans="9:19" x14ac:dyDescent="0.25">
      <c r="I293" s="66"/>
      <c r="J293" s="66"/>
      <c r="K293" s="66"/>
      <c r="L293" s="66"/>
      <c r="M293" s="66"/>
      <c r="N293" s="66"/>
      <c r="O293" s="66"/>
      <c r="P293" s="66"/>
      <c r="Q293" s="66"/>
      <c r="R293" s="66"/>
      <c r="S293" s="66"/>
    </row>
    <row r="294" spans="9:19" x14ac:dyDescent="0.25">
      <c r="I294" s="66"/>
      <c r="J294" s="66"/>
      <c r="K294" s="66"/>
      <c r="L294" s="66"/>
      <c r="M294" s="66"/>
      <c r="N294" s="66"/>
      <c r="O294" s="66"/>
      <c r="P294" s="66"/>
      <c r="Q294" s="66"/>
      <c r="R294" s="66"/>
      <c r="S294" s="66"/>
    </row>
    <row r="295" spans="9:19" x14ac:dyDescent="0.25">
      <c r="I295" s="66"/>
      <c r="J295" s="66"/>
      <c r="K295" s="66"/>
      <c r="L295" s="66"/>
      <c r="M295" s="66"/>
      <c r="N295" s="66"/>
      <c r="O295" s="66"/>
      <c r="P295" s="66"/>
      <c r="Q295" s="66"/>
      <c r="R295" s="66"/>
      <c r="S295" s="66"/>
    </row>
    <row r="296" spans="9:19" x14ac:dyDescent="0.25">
      <c r="I296" s="66"/>
      <c r="J296" s="66"/>
      <c r="K296" s="66"/>
      <c r="L296" s="66"/>
      <c r="M296" s="66"/>
      <c r="N296" s="66"/>
      <c r="O296" s="66"/>
      <c r="P296" s="66"/>
      <c r="Q296" s="66"/>
      <c r="R296" s="66"/>
      <c r="S296" s="66"/>
    </row>
    <row r="297" spans="9:19" x14ac:dyDescent="0.25">
      <c r="I297" s="66"/>
      <c r="J297" s="66"/>
      <c r="K297" s="66"/>
      <c r="L297" s="66"/>
      <c r="M297" s="66"/>
      <c r="N297" s="66"/>
      <c r="O297" s="66"/>
      <c r="P297" s="66"/>
      <c r="Q297" s="66"/>
      <c r="R297" s="66"/>
      <c r="S297" s="66"/>
    </row>
    <row r="298" spans="9:19" x14ac:dyDescent="0.25">
      <c r="I298" s="66"/>
      <c r="J298" s="66"/>
      <c r="K298" s="66"/>
      <c r="L298" s="66"/>
      <c r="M298" s="66"/>
      <c r="N298" s="66"/>
      <c r="O298" s="66"/>
      <c r="P298" s="66"/>
      <c r="Q298" s="66"/>
      <c r="R298" s="66"/>
      <c r="S298" s="66"/>
    </row>
    <row r="299" spans="9:19" x14ac:dyDescent="0.25">
      <c r="I299" s="66"/>
      <c r="J299" s="66"/>
      <c r="K299" s="66"/>
      <c r="L299" s="66"/>
      <c r="M299" s="66"/>
      <c r="N299" s="66"/>
      <c r="O299" s="66"/>
      <c r="P299" s="66"/>
      <c r="Q299" s="66"/>
      <c r="R299" s="66"/>
      <c r="S299" s="66"/>
    </row>
    <row r="300" spans="9:19" x14ac:dyDescent="0.25">
      <c r="I300" s="66"/>
      <c r="J300" s="66"/>
      <c r="K300" s="66"/>
      <c r="L300" s="66"/>
      <c r="M300" s="66"/>
      <c r="N300" s="66"/>
      <c r="O300" s="66"/>
      <c r="P300" s="66"/>
      <c r="Q300" s="66"/>
      <c r="R300" s="66"/>
      <c r="S300" s="66"/>
    </row>
    <row r="301" spans="9:19" x14ac:dyDescent="0.25">
      <c r="I301" s="66"/>
      <c r="J301" s="66"/>
      <c r="K301" s="66"/>
      <c r="L301" s="66"/>
      <c r="M301" s="66"/>
      <c r="N301" s="66"/>
      <c r="O301" s="66"/>
      <c r="P301" s="66"/>
      <c r="Q301" s="66"/>
      <c r="R301" s="66"/>
      <c r="S301" s="66"/>
    </row>
    <row r="302" spans="9:19" x14ac:dyDescent="0.25">
      <c r="I302" s="66"/>
      <c r="J302" s="66"/>
      <c r="K302" s="66"/>
      <c r="L302" s="66"/>
      <c r="M302" s="66"/>
      <c r="N302" s="66"/>
      <c r="O302" s="66"/>
      <c r="P302" s="66"/>
      <c r="Q302" s="66"/>
      <c r="R302" s="66"/>
      <c r="S302" s="66"/>
    </row>
    <row r="303" spans="9:19" x14ac:dyDescent="0.25">
      <c r="I303" s="66"/>
      <c r="J303" s="66"/>
      <c r="K303" s="66"/>
      <c r="L303" s="66"/>
      <c r="M303" s="66"/>
      <c r="N303" s="66"/>
      <c r="O303" s="66"/>
      <c r="P303" s="66"/>
      <c r="Q303" s="66"/>
      <c r="R303" s="66"/>
      <c r="S303" s="66"/>
    </row>
    <row r="304" spans="9:19" x14ac:dyDescent="0.25">
      <c r="I304" s="66"/>
      <c r="J304" s="66"/>
      <c r="K304" s="66"/>
      <c r="L304" s="66"/>
      <c r="M304" s="66"/>
      <c r="N304" s="66"/>
      <c r="O304" s="66"/>
      <c r="P304" s="66"/>
      <c r="Q304" s="66"/>
      <c r="R304" s="66"/>
      <c r="S304" s="66"/>
    </row>
    <row r="305" spans="9:19" x14ac:dyDescent="0.25">
      <c r="I305" s="66"/>
      <c r="J305" s="66"/>
      <c r="K305" s="66"/>
      <c r="L305" s="66"/>
      <c r="M305" s="66"/>
      <c r="N305" s="66"/>
      <c r="O305" s="66"/>
      <c r="P305" s="66"/>
      <c r="Q305" s="66"/>
      <c r="R305" s="66"/>
      <c r="S305" s="66"/>
    </row>
    <row r="306" spans="9:19" x14ac:dyDescent="0.25">
      <c r="I306" s="66"/>
      <c r="J306" s="66"/>
      <c r="K306" s="66"/>
      <c r="L306" s="66"/>
      <c r="M306" s="66"/>
      <c r="N306" s="66"/>
      <c r="O306" s="66"/>
      <c r="P306" s="66"/>
      <c r="Q306" s="66"/>
      <c r="R306" s="66"/>
      <c r="S306" s="66"/>
    </row>
    <row r="307" spans="9:19" x14ac:dyDescent="0.25">
      <c r="I307" s="66"/>
      <c r="J307" s="66"/>
      <c r="K307" s="66"/>
      <c r="L307" s="66"/>
      <c r="M307" s="66"/>
      <c r="N307" s="66"/>
      <c r="O307" s="66"/>
      <c r="P307" s="66"/>
      <c r="Q307" s="66"/>
      <c r="R307" s="66"/>
      <c r="S307" s="66"/>
    </row>
    <row r="308" spans="9:19" x14ac:dyDescent="0.25">
      <c r="I308" s="66"/>
      <c r="J308" s="66"/>
      <c r="K308" s="66"/>
      <c r="L308" s="66"/>
      <c r="M308" s="66"/>
      <c r="N308" s="66"/>
      <c r="O308" s="66"/>
      <c r="P308" s="66"/>
      <c r="Q308" s="66"/>
      <c r="R308" s="66"/>
      <c r="S308" s="66"/>
    </row>
    <row r="309" spans="9:19" x14ac:dyDescent="0.25">
      <c r="I309" s="66"/>
      <c r="J309" s="66"/>
      <c r="K309" s="66"/>
      <c r="L309" s="66"/>
      <c r="M309" s="66"/>
      <c r="N309" s="66"/>
      <c r="O309" s="66"/>
      <c r="P309" s="66"/>
      <c r="Q309" s="66"/>
      <c r="R309" s="66"/>
      <c r="S309" s="66"/>
    </row>
    <row r="310" spans="9:19" x14ac:dyDescent="0.25">
      <c r="I310" s="66"/>
      <c r="J310" s="66"/>
      <c r="K310" s="66"/>
      <c r="L310" s="66"/>
      <c r="M310" s="66"/>
      <c r="N310" s="66"/>
      <c r="O310" s="66"/>
      <c r="P310" s="66"/>
      <c r="Q310" s="66"/>
      <c r="R310" s="66"/>
      <c r="S310" s="66"/>
    </row>
    <row r="311" spans="9:19" x14ac:dyDescent="0.25">
      <c r="I311" s="66"/>
      <c r="J311" s="66"/>
      <c r="K311" s="66"/>
      <c r="L311" s="66"/>
      <c r="M311" s="66"/>
      <c r="N311" s="66"/>
      <c r="O311" s="66"/>
      <c r="P311" s="66"/>
      <c r="Q311" s="66"/>
      <c r="R311" s="66"/>
      <c r="S311" s="66"/>
    </row>
    <row r="312" spans="9:19" x14ac:dyDescent="0.25">
      <c r="I312" s="66"/>
      <c r="J312" s="66"/>
      <c r="K312" s="66"/>
      <c r="L312" s="66"/>
      <c r="M312" s="66"/>
      <c r="N312" s="66"/>
      <c r="O312" s="66"/>
      <c r="P312" s="66"/>
      <c r="Q312" s="66"/>
      <c r="R312" s="66"/>
      <c r="S312" s="66"/>
    </row>
    <row r="313" spans="9:19" x14ac:dyDescent="0.25">
      <c r="I313" s="66"/>
      <c r="J313" s="66"/>
      <c r="K313" s="66"/>
      <c r="L313" s="66"/>
      <c r="M313" s="66"/>
      <c r="N313" s="66"/>
      <c r="O313" s="66"/>
      <c r="P313" s="66"/>
      <c r="Q313" s="66"/>
      <c r="R313" s="66"/>
      <c r="S313" s="66"/>
    </row>
    <row r="314" spans="9:19" x14ac:dyDescent="0.25">
      <c r="I314" s="66"/>
      <c r="J314" s="66"/>
      <c r="K314" s="66"/>
      <c r="L314" s="66"/>
      <c r="M314" s="66"/>
      <c r="N314" s="66"/>
      <c r="O314" s="66"/>
      <c r="P314" s="66"/>
      <c r="Q314" s="66"/>
      <c r="R314" s="66"/>
      <c r="S314" s="66"/>
    </row>
    <row r="315" spans="9:19" x14ac:dyDescent="0.25">
      <c r="I315" s="66"/>
      <c r="J315" s="66"/>
      <c r="K315" s="66"/>
      <c r="L315" s="66"/>
      <c r="M315" s="66"/>
      <c r="N315" s="66"/>
      <c r="O315" s="66"/>
      <c r="P315" s="66"/>
      <c r="Q315" s="66"/>
      <c r="R315" s="66"/>
      <c r="S315" s="66"/>
    </row>
    <row r="316" spans="9:19" x14ac:dyDescent="0.25">
      <c r="I316" s="66"/>
      <c r="J316" s="66"/>
      <c r="K316" s="66"/>
      <c r="L316" s="66"/>
      <c r="M316" s="66"/>
      <c r="N316" s="66"/>
      <c r="O316" s="66"/>
      <c r="P316" s="66"/>
      <c r="Q316" s="66"/>
      <c r="R316" s="66"/>
      <c r="S316" s="66"/>
    </row>
    <row r="317" spans="9:19" x14ac:dyDescent="0.25">
      <c r="I317" s="66"/>
      <c r="J317" s="66"/>
      <c r="K317" s="66"/>
      <c r="L317" s="66"/>
      <c r="M317" s="66"/>
      <c r="N317" s="66"/>
      <c r="O317" s="66"/>
      <c r="P317" s="66"/>
      <c r="Q317" s="66"/>
      <c r="R317" s="66"/>
      <c r="S317" s="66"/>
    </row>
    <row r="318" spans="9:19" x14ac:dyDescent="0.25">
      <c r="I318" s="66"/>
      <c r="J318" s="66"/>
      <c r="K318" s="66"/>
      <c r="L318" s="66"/>
      <c r="M318" s="66"/>
      <c r="N318" s="66"/>
      <c r="O318" s="66"/>
      <c r="P318" s="66"/>
      <c r="Q318" s="66"/>
      <c r="R318" s="66"/>
      <c r="S318" s="66"/>
    </row>
    <row r="319" spans="9:19" x14ac:dyDescent="0.25">
      <c r="I319" s="66"/>
      <c r="J319" s="66"/>
      <c r="K319" s="66"/>
      <c r="L319" s="66"/>
      <c r="M319" s="66"/>
      <c r="N319" s="66"/>
      <c r="O319" s="66"/>
      <c r="P319" s="66"/>
      <c r="Q319" s="66"/>
      <c r="R319" s="66"/>
      <c r="S319" s="66"/>
    </row>
    <row r="320" spans="9:19" x14ac:dyDescent="0.25">
      <c r="I320" s="66"/>
      <c r="J320" s="66"/>
      <c r="K320" s="66"/>
      <c r="L320" s="66"/>
      <c r="M320" s="66"/>
      <c r="N320" s="66"/>
      <c r="O320" s="66"/>
      <c r="P320" s="66"/>
      <c r="Q320" s="66"/>
      <c r="R320" s="66"/>
      <c r="S320" s="66"/>
    </row>
    <row r="321" spans="9:19" x14ac:dyDescent="0.25">
      <c r="I321" s="66"/>
      <c r="J321" s="66"/>
      <c r="K321" s="66"/>
      <c r="L321" s="66"/>
      <c r="M321" s="66"/>
      <c r="N321" s="66"/>
      <c r="O321" s="66"/>
      <c r="P321" s="66"/>
      <c r="Q321" s="66"/>
      <c r="R321" s="66"/>
      <c r="S321" s="66"/>
    </row>
    <row r="322" spans="9:19" x14ac:dyDescent="0.25">
      <c r="I322" s="66"/>
      <c r="J322" s="66"/>
      <c r="K322" s="66"/>
      <c r="L322" s="66"/>
      <c r="M322" s="66"/>
      <c r="N322" s="66"/>
      <c r="O322" s="66"/>
      <c r="P322" s="66"/>
      <c r="Q322" s="66"/>
      <c r="R322" s="66"/>
      <c r="S322" s="66"/>
    </row>
    <row r="323" spans="9:19" x14ac:dyDescent="0.25">
      <c r="I323" s="66"/>
      <c r="J323" s="66"/>
      <c r="K323" s="66"/>
      <c r="L323" s="66"/>
      <c r="M323" s="66"/>
      <c r="N323" s="66"/>
      <c r="O323" s="66"/>
      <c r="P323" s="66"/>
      <c r="Q323" s="66"/>
      <c r="R323" s="66"/>
      <c r="S323" s="66"/>
    </row>
    <row r="324" spans="9:19" x14ac:dyDescent="0.25">
      <c r="I324" s="66"/>
      <c r="J324" s="66"/>
      <c r="K324" s="66"/>
      <c r="L324" s="66"/>
      <c r="M324" s="66"/>
      <c r="N324" s="66"/>
      <c r="O324" s="66"/>
      <c r="P324" s="66"/>
      <c r="Q324" s="66"/>
      <c r="R324" s="66"/>
      <c r="S324" s="66"/>
    </row>
    <row r="325" spans="9:19" x14ac:dyDescent="0.25">
      <c r="I325" s="66"/>
      <c r="J325" s="66"/>
      <c r="K325" s="66"/>
      <c r="L325" s="66"/>
      <c r="M325" s="66"/>
      <c r="N325" s="66"/>
      <c r="O325" s="66"/>
      <c r="P325" s="66"/>
      <c r="Q325" s="66"/>
      <c r="R325" s="66"/>
      <c r="S325" s="66"/>
    </row>
    <row r="326" spans="9:19" x14ac:dyDescent="0.25">
      <c r="I326" s="66"/>
      <c r="J326" s="66"/>
      <c r="K326" s="66"/>
      <c r="L326" s="66"/>
      <c r="M326" s="66"/>
      <c r="N326" s="66"/>
      <c r="O326" s="66"/>
      <c r="P326" s="66"/>
      <c r="Q326" s="66"/>
      <c r="R326" s="66"/>
      <c r="S326" s="66"/>
    </row>
    <row r="327" spans="9:19" x14ac:dyDescent="0.25">
      <c r="I327" s="66"/>
      <c r="J327" s="66"/>
      <c r="K327" s="66"/>
      <c r="L327" s="66"/>
      <c r="M327" s="66"/>
      <c r="N327" s="66"/>
      <c r="O327" s="66"/>
      <c r="P327" s="66"/>
      <c r="Q327" s="66"/>
      <c r="R327" s="66"/>
      <c r="S327" s="66"/>
    </row>
    <row r="328" spans="9:19" x14ac:dyDescent="0.25">
      <c r="I328" s="66"/>
      <c r="J328" s="66"/>
      <c r="K328" s="66"/>
      <c r="L328" s="66"/>
      <c r="M328" s="66"/>
      <c r="N328" s="66"/>
      <c r="O328" s="66"/>
      <c r="P328" s="66"/>
      <c r="Q328" s="66"/>
      <c r="R328" s="66"/>
      <c r="S328" s="66"/>
    </row>
    <row r="329" spans="9:19" x14ac:dyDescent="0.25">
      <c r="I329" s="66"/>
      <c r="J329" s="66"/>
      <c r="K329" s="66"/>
      <c r="L329" s="66"/>
      <c r="M329" s="66"/>
      <c r="N329" s="66"/>
      <c r="O329" s="66"/>
      <c r="P329" s="66"/>
      <c r="Q329" s="66"/>
      <c r="R329" s="66"/>
      <c r="S329" s="66"/>
    </row>
    <row r="330" spans="9:19" x14ac:dyDescent="0.25">
      <c r="I330" s="66"/>
      <c r="J330" s="66"/>
      <c r="K330" s="66"/>
      <c r="L330" s="66"/>
      <c r="M330" s="66"/>
      <c r="N330" s="66"/>
      <c r="O330" s="66"/>
      <c r="P330" s="66"/>
      <c r="Q330" s="66"/>
      <c r="R330" s="66"/>
      <c r="S330" s="66"/>
    </row>
    <row r="331" spans="9:19" x14ac:dyDescent="0.25">
      <c r="I331" s="66"/>
      <c r="J331" s="66"/>
      <c r="K331" s="66"/>
      <c r="L331" s="66"/>
      <c r="M331" s="66"/>
      <c r="N331" s="66"/>
      <c r="O331" s="66"/>
      <c r="P331" s="66"/>
      <c r="Q331" s="66"/>
      <c r="R331" s="66"/>
      <c r="S331" s="66"/>
    </row>
    <row r="332" spans="9:19" x14ac:dyDescent="0.25">
      <c r="I332" s="66"/>
      <c r="J332" s="66"/>
      <c r="K332" s="66"/>
      <c r="L332" s="66"/>
      <c r="M332" s="66"/>
      <c r="N332" s="66"/>
      <c r="O332" s="66"/>
      <c r="P332" s="66"/>
      <c r="Q332" s="66"/>
      <c r="R332" s="66"/>
      <c r="S332" s="66"/>
    </row>
    <row r="333" spans="9:19" x14ac:dyDescent="0.25">
      <c r="I333" s="66"/>
      <c r="J333" s="66"/>
      <c r="K333" s="66"/>
      <c r="L333" s="66"/>
      <c r="M333" s="66"/>
      <c r="N333" s="66"/>
      <c r="O333" s="66"/>
      <c r="P333" s="66"/>
      <c r="Q333" s="66"/>
      <c r="R333" s="66"/>
      <c r="S333" s="66"/>
    </row>
    <row r="334" spans="9:19" x14ac:dyDescent="0.25">
      <c r="I334" s="66"/>
      <c r="J334" s="66"/>
      <c r="K334" s="66"/>
      <c r="L334" s="66"/>
      <c r="M334" s="66"/>
      <c r="N334" s="66"/>
      <c r="O334" s="66"/>
      <c r="P334" s="66"/>
      <c r="Q334" s="66"/>
      <c r="R334" s="66"/>
      <c r="S334" s="66"/>
    </row>
    <row r="335" spans="9:19" x14ac:dyDescent="0.25">
      <c r="I335" s="66"/>
      <c r="J335" s="66"/>
      <c r="K335" s="66"/>
      <c r="L335" s="66"/>
      <c r="M335" s="66"/>
      <c r="N335" s="66"/>
      <c r="O335" s="66"/>
      <c r="P335" s="66"/>
      <c r="Q335" s="66"/>
      <c r="R335" s="66"/>
      <c r="S335" s="66"/>
    </row>
    <row r="336" spans="9:19" x14ac:dyDescent="0.25">
      <c r="I336" s="66"/>
      <c r="J336" s="66"/>
      <c r="K336" s="66"/>
      <c r="L336" s="66"/>
      <c r="M336" s="66"/>
      <c r="N336" s="66"/>
      <c r="O336" s="66"/>
      <c r="P336" s="66"/>
      <c r="Q336" s="66"/>
      <c r="R336" s="66"/>
      <c r="S336" s="66"/>
    </row>
    <row r="337" spans="9:19" x14ac:dyDescent="0.25">
      <c r="I337" s="66"/>
      <c r="J337" s="66"/>
      <c r="K337" s="66"/>
      <c r="L337" s="66"/>
      <c r="M337" s="66"/>
      <c r="N337" s="66"/>
      <c r="O337" s="66"/>
      <c r="P337" s="66"/>
      <c r="Q337" s="66"/>
      <c r="R337" s="66"/>
      <c r="S337" s="66"/>
    </row>
    <row r="338" spans="9:19" x14ac:dyDescent="0.25">
      <c r="I338" s="66"/>
      <c r="J338" s="66"/>
      <c r="K338" s="66"/>
      <c r="L338" s="66"/>
      <c r="M338" s="66"/>
      <c r="N338" s="66"/>
      <c r="O338" s="66"/>
      <c r="P338" s="66"/>
      <c r="Q338" s="66"/>
      <c r="R338" s="66"/>
      <c r="S338" s="66"/>
    </row>
    <row r="339" spans="9:19" x14ac:dyDescent="0.25">
      <c r="I339" s="66"/>
      <c r="J339" s="66"/>
      <c r="K339" s="66"/>
      <c r="L339" s="66"/>
      <c r="M339" s="66"/>
      <c r="N339" s="66"/>
      <c r="O339" s="66"/>
      <c r="P339" s="66"/>
      <c r="Q339" s="66"/>
      <c r="R339" s="66"/>
      <c r="S339" s="66"/>
    </row>
    <row r="340" spans="9:19" x14ac:dyDescent="0.25">
      <c r="I340" s="66"/>
      <c r="J340" s="66"/>
      <c r="K340" s="66"/>
      <c r="L340" s="66"/>
      <c r="M340" s="66"/>
      <c r="N340" s="66"/>
      <c r="O340" s="66"/>
      <c r="P340" s="66"/>
      <c r="Q340" s="66"/>
      <c r="R340" s="66"/>
      <c r="S340" s="66"/>
    </row>
    <row r="341" spans="9:19" x14ac:dyDescent="0.25">
      <c r="I341" s="66"/>
      <c r="J341" s="66"/>
      <c r="K341" s="66"/>
      <c r="L341" s="66"/>
      <c r="M341" s="66"/>
      <c r="N341" s="66"/>
      <c r="O341" s="66"/>
      <c r="P341" s="66"/>
      <c r="Q341" s="66"/>
      <c r="R341" s="66"/>
      <c r="S341" s="66"/>
    </row>
    <row r="342" spans="9:19" x14ac:dyDescent="0.25">
      <c r="I342" s="66"/>
      <c r="J342" s="66"/>
      <c r="K342" s="66"/>
      <c r="L342" s="66"/>
      <c r="M342" s="66"/>
      <c r="N342" s="66"/>
      <c r="O342" s="66"/>
      <c r="P342" s="66"/>
      <c r="Q342" s="66"/>
      <c r="R342" s="66"/>
      <c r="S342" s="66"/>
    </row>
    <row r="343" spans="9:19" x14ac:dyDescent="0.25">
      <c r="I343" s="66"/>
      <c r="J343" s="66"/>
      <c r="K343" s="66"/>
      <c r="L343" s="66"/>
      <c r="M343" s="66"/>
      <c r="N343" s="66"/>
      <c r="O343" s="66"/>
      <c r="P343" s="66"/>
      <c r="Q343" s="66"/>
      <c r="R343" s="66"/>
      <c r="S343" s="66"/>
    </row>
    <row r="344" spans="9:19" x14ac:dyDescent="0.25">
      <c r="I344" s="66"/>
      <c r="J344" s="66"/>
      <c r="K344" s="66"/>
      <c r="L344" s="66"/>
      <c r="M344" s="66"/>
      <c r="N344" s="66"/>
      <c r="O344" s="66"/>
      <c r="P344" s="66"/>
      <c r="Q344" s="66"/>
      <c r="R344" s="66"/>
      <c r="S344" s="66"/>
    </row>
    <row r="345" spans="9:19" x14ac:dyDescent="0.25">
      <c r="I345" s="66"/>
      <c r="J345" s="66"/>
      <c r="K345" s="66"/>
      <c r="L345" s="66"/>
      <c r="M345" s="66"/>
      <c r="N345" s="66"/>
      <c r="O345" s="66"/>
      <c r="P345" s="66"/>
      <c r="Q345" s="66"/>
      <c r="R345" s="66"/>
      <c r="S345" s="66"/>
    </row>
    <row r="346" spans="9:19" x14ac:dyDescent="0.25">
      <c r="I346" s="66"/>
      <c r="J346" s="66"/>
      <c r="K346" s="66"/>
      <c r="L346" s="66"/>
      <c r="M346" s="66"/>
      <c r="N346" s="66"/>
      <c r="O346" s="66"/>
      <c r="P346" s="66"/>
      <c r="Q346" s="66"/>
      <c r="R346" s="66"/>
      <c r="S346" s="66"/>
    </row>
    <row r="347" spans="9:19" x14ac:dyDescent="0.25">
      <c r="I347" s="66"/>
      <c r="J347" s="66"/>
      <c r="K347" s="66"/>
      <c r="L347" s="66"/>
      <c r="M347" s="66"/>
      <c r="N347" s="66"/>
      <c r="O347" s="66"/>
      <c r="P347" s="66"/>
      <c r="Q347" s="66"/>
      <c r="R347" s="66"/>
      <c r="S347" s="66"/>
    </row>
    <row r="348" spans="9:19" x14ac:dyDescent="0.25">
      <c r="I348" s="66"/>
      <c r="J348" s="66"/>
      <c r="K348" s="66"/>
      <c r="L348" s="66"/>
      <c r="M348" s="66"/>
      <c r="N348" s="66"/>
      <c r="O348" s="66"/>
      <c r="P348" s="66"/>
      <c r="Q348" s="66"/>
      <c r="R348" s="66"/>
      <c r="S348" s="66"/>
    </row>
    <row r="349" spans="9:19" x14ac:dyDescent="0.25">
      <c r="I349" s="66"/>
      <c r="J349" s="66"/>
      <c r="K349" s="66"/>
      <c r="L349" s="66"/>
      <c r="M349" s="66"/>
      <c r="N349" s="66"/>
      <c r="O349" s="66"/>
      <c r="P349" s="66"/>
      <c r="Q349" s="66"/>
      <c r="R349" s="66"/>
      <c r="S349" s="66"/>
    </row>
    <row r="350" spans="9:19" x14ac:dyDescent="0.25">
      <c r="I350" s="66"/>
      <c r="J350" s="66"/>
      <c r="K350" s="66"/>
      <c r="L350" s="66"/>
      <c r="M350" s="66"/>
      <c r="N350" s="66"/>
      <c r="O350" s="66"/>
      <c r="P350" s="66"/>
      <c r="Q350" s="66"/>
      <c r="R350" s="66"/>
      <c r="S350" s="66"/>
    </row>
    <row r="351" spans="9:19" x14ac:dyDescent="0.25">
      <c r="I351" s="66"/>
      <c r="J351" s="66"/>
      <c r="K351" s="66"/>
      <c r="L351" s="66"/>
      <c r="M351" s="66"/>
      <c r="N351" s="66"/>
      <c r="O351" s="66"/>
      <c r="P351" s="66"/>
      <c r="Q351" s="66"/>
      <c r="R351" s="66"/>
      <c r="S351" s="66"/>
    </row>
    <row r="352" spans="9:19" x14ac:dyDescent="0.25">
      <c r="I352" s="66"/>
      <c r="J352" s="66"/>
      <c r="K352" s="66"/>
      <c r="L352" s="66"/>
      <c r="M352" s="66"/>
      <c r="N352" s="66"/>
      <c r="O352" s="66"/>
      <c r="P352" s="66"/>
      <c r="Q352" s="66"/>
      <c r="R352" s="66"/>
      <c r="S352" s="66"/>
    </row>
    <row r="353" spans="9:19" x14ac:dyDescent="0.25">
      <c r="I353" s="66"/>
      <c r="J353" s="66"/>
      <c r="K353" s="66"/>
      <c r="L353" s="66"/>
      <c r="M353" s="66"/>
      <c r="N353" s="66"/>
      <c r="O353" s="66"/>
      <c r="P353" s="66"/>
      <c r="Q353" s="66"/>
      <c r="R353" s="66"/>
      <c r="S353" s="66"/>
    </row>
    <row r="354" spans="9:19" x14ac:dyDescent="0.25">
      <c r="I354" s="66"/>
      <c r="J354" s="66"/>
      <c r="K354" s="66"/>
      <c r="L354" s="66"/>
      <c r="M354" s="66"/>
      <c r="N354" s="66"/>
      <c r="O354" s="66"/>
      <c r="P354" s="66"/>
      <c r="Q354" s="66"/>
      <c r="R354" s="66"/>
      <c r="S354" s="66"/>
    </row>
    <row r="355" spans="9:19" x14ac:dyDescent="0.25">
      <c r="I355" s="66"/>
      <c r="J355" s="66"/>
      <c r="K355" s="66"/>
      <c r="L355" s="66"/>
      <c r="M355" s="66"/>
      <c r="N355" s="66"/>
      <c r="O355" s="66"/>
      <c r="P355" s="66"/>
      <c r="Q355" s="66"/>
      <c r="R355" s="66"/>
      <c r="S355" s="66"/>
    </row>
    <row r="356" spans="9:19" x14ac:dyDescent="0.25">
      <c r="I356" s="66"/>
      <c r="J356" s="66"/>
      <c r="K356" s="66"/>
      <c r="L356" s="66"/>
      <c r="M356" s="66"/>
      <c r="N356" s="66"/>
      <c r="O356" s="66"/>
      <c r="P356" s="66"/>
      <c r="Q356" s="66"/>
      <c r="R356" s="66"/>
      <c r="S356" s="66"/>
    </row>
    <row r="357" spans="9:19" x14ac:dyDescent="0.25">
      <c r="I357" s="66"/>
      <c r="J357" s="66"/>
      <c r="K357" s="66"/>
      <c r="L357" s="66"/>
      <c r="M357" s="66"/>
      <c r="N357" s="66"/>
      <c r="O357" s="66"/>
      <c r="P357" s="66"/>
      <c r="Q357" s="66"/>
      <c r="R357" s="66"/>
      <c r="S357" s="66"/>
    </row>
    <row r="358" spans="9:19" x14ac:dyDescent="0.25">
      <c r="I358" s="66"/>
      <c r="J358" s="66"/>
      <c r="K358" s="66"/>
      <c r="L358" s="66"/>
      <c r="M358" s="66"/>
      <c r="N358" s="66"/>
      <c r="O358" s="66"/>
      <c r="P358" s="66"/>
      <c r="Q358" s="66"/>
      <c r="R358" s="66"/>
      <c r="S358" s="66"/>
    </row>
    <row r="359" spans="9:19" x14ac:dyDescent="0.25">
      <c r="I359" s="66"/>
      <c r="J359" s="66"/>
      <c r="K359" s="66"/>
      <c r="L359" s="66"/>
      <c r="M359" s="66"/>
      <c r="N359" s="66"/>
      <c r="O359" s="66"/>
      <c r="P359" s="66"/>
      <c r="Q359" s="66"/>
      <c r="R359" s="66"/>
      <c r="S359" s="66"/>
    </row>
    <row r="360" spans="9:19" x14ac:dyDescent="0.25">
      <c r="I360" s="66"/>
      <c r="J360" s="66"/>
      <c r="K360" s="66"/>
      <c r="L360" s="66"/>
      <c r="M360" s="66"/>
      <c r="N360" s="66"/>
      <c r="O360" s="66"/>
      <c r="P360" s="66"/>
      <c r="Q360" s="66"/>
      <c r="R360" s="66"/>
      <c r="S360" s="66"/>
    </row>
    <row r="361" spans="9:19" x14ac:dyDescent="0.25">
      <c r="I361" s="66"/>
      <c r="J361" s="66"/>
      <c r="K361" s="66"/>
      <c r="L361" s="66"/>
      <c r="M361" s="66"/>
      <c r="N361" s="66"/>
      <c r="O361" s="66"/>
      <c r="P361" s="66"/>
      <c r="Q361" s="66"/>
      <c r="R361" s="66"/>
      <c r="S361" s="66"/>
    </row>
    <row r="362" spans="9:19" x14ac:dyDescent="0.25">
      <c r="I362" s="66"/>
      <c r="J362" s="66"/>
      <c r="K362" s="66"/>
      <c r="L362" s="66"/>
      <c r="M362" s="66"/>
      <c r="N362" s="66"/>
      <c r="O362" s="66"/>
      <c r="P362" s="66"/>
      <c r="Q362" s="66"/>
      <c r="R362" s="66"/>
      <c r="S362" s="66"/>
    </row>
    <row r="363" spans="9:19" x14ac:dyDescent="0.25">
      <c r="I363" s="66"/>
      <c r="J363" s="66"/>
      <c r="K363" s="66"/>
      <c r="L363" s="66"/>
      <c r="M363" s="66"/>
      <c r="N363" s="66"/>
      <c r="O363" s="66"/>
      <c r="P363" s="66"/>
      <c r="Q363" s="66"/>
      <c r="R363" s="66"/>
      <c r="S363" s="66"/>
    </row>
    <row r="364" spans="9:19" x14ac:dyDescent="0.25">
      <c r="I364" s="66"/>
      <c r="J364" s="66"/>
      <c r="K364" s="66"/>
      <c r="L364" s="66"/>
      <c r="M364" s="66"/>
      <c r="N364" s="66"/>
      <c r="O364" s="66"/>
      <c r="P364" s="66"/>
      <c r="Q364" s="66"/>
      <c r="R364" s="66"/>
      <c r="S364" s="66"/>
    </row>
    <row r="365" spans="9:19" x14ac:dyDescent="0.25">
      <c r="I365" s="66"/>
      <c r="J365" s="66"/>
      <c r="K365" s="66"/>
      <c r="L365" s="66"/>
      <c r="M365" s="66"/>
      <c r="N365" s="66"/>
      <c r="O365" s="66"/>
      <c r="P365" s="66"/>
      <c r="Q365" s="66"/>
      <c r="R365" s="66"/>
      <c r="S365" s="66"/>
    </row>
    <row r="366" spans="9:19" x14ac:dyDescent="0.25">
      <c r="I366" s="66"/>
      <c r="J366" s="66"/>
      <c r="K366" s="66"/>
      <c r="L366" s="66"/>
      <c r="M366" s="66"/>
      <c r="N366" s="66"/>
      <c r="O366" s="66"/>
      <c r="P366" s="66"/>
      <c r="Q366" s="66"/>
      <c r="R366" s="66"/>
      <c r="S366" s="66"/>
    </row>
    <row r="367" spans="9:19" x14ac:dyDescent="0.25">
      <c r="I367" s="66"/>
      <c r="J367" s="66"/>
      <c r="K367" s="66"/>
      <c r="L367" s="66"/>
      <c r="M367" s="66"/>
      <c r="N367" s="66"/>
      <c r="O367" s="66"/>
      <c r="P367" s="66"/>
      <c r="Q367" s="66"/>
      <c r="R367" s="66"/>
      <c r="S367" s="66"/>
    </row>
    <row r="368" spans="9:19" x14ac:dyDescent="0.25">
      <c r="I368" s="66"/>
      <c r="J368" s="66"/>
      <c r="K368" s="66"/>
      <c r="L368" s="66"/>
      <c r="M368" s="66"/>
      <c r="N368" s="66"/>
      <c r="O368" s="66"/>
      <c r="P368" s="66"/>
      <c r="Q368" s="66"/>
      <c r="R368" s="66"/>
      <c r="S368" s="66"/>
    </row>
    <row r="369" spans="9:19" x14ac:dyDescent="0.25">
      <c r="I369" s="66"/>
      <c r="J369" s="66"/>
      <c r="K369" s="66"/>
      <c r="L369" s="66"/>
      <c r="M369" s="66"/>
      <c r="N369" s="66"/>
      <c r="O369" s="66"/>
      <c r="P369" s="66"/>
      <c r="Q369" s="66"/>
      <c r="R369" s="66"/>
      <c r="S369" s="66"/>
    </row>
    <row r="370" spans="9:19" x14ac:dyDescent="0.25">
      <c r="I370" s="66"/>
      <c r="J370" s="66"/>
      <c r="K370" s="66"/>
      <c r="L370" s="66"/>
      <c r="M370" s="66"/>
      <c r="N370" s="66"/>
      <c r="O370" s="66"/>
      <c r="P370" s="66"/>
      <c r="Q370" s="66"/>
      <c r="R370" s="66"/>
      <c r="S370" s="66"/>
    </row>
    <row r="371" spans="9:19" x14ac:dyDescent="0.25">
      <c r="I371" s="66"/>
      <c r="J371" s="66"/>
      <c r="K371" s="66"/>
      <c r="L371" s="66"/>
      <c r="M371" s="66"/>
      <c r="N371" s="66"/>
      <c r="O371" s="66"/>
      <c r="P371" s="66"/>
      <c r="Q371" s="66"/>
      <c r="R371" s="66"/>
      <c r="S371" s="66"/>
    </row>
    <row r="372" spans="9:19" x14ac:dyDescent="0.25">
      <c r="I372" s="66"/>
      <c r="J372" s="66"/>
      <c r="K372" s="66"/>
      <c r="L372" s="66"/>
      <c r="M372" s="66"/>
      <c r="N372" s="66"/>
      <c r="O372" s="66"/>
      <c r="P372" s="66"/>
      <c r="Q372" s="66"/>
      <c r="R372" s="66"/>
      <c r="S372" s="66"/>
    </row>
    <row r="373" spans="9:19" x14ac:dyDescent="0.25">
      <c r="I373" s="66"/>
      <c r="J373" s="66"/>
      <c r="K373" s="66"/>
      <c r="L373" s="66"/>
      <c r="M373" s="66"/>
      <c r="N373" s="66"/>
      <c r="O373" s="66"/>
      <c r="P373" s="66"/>
      <c r="Q373" s="66"/>
      <c r="R373" s="66"/>
      <c r="S373" s="66"/>
    </row>
    <row r="374" spans="9:19" x14ac:dyDescent="0.25">
      <c r="I374" s="66"/>
      <c r="J374" s="66"/>
      <c r="K374" s="66"/>
      <c r="L374" s="66"/>
      <c r="M374" s="66"/>
      <c r="N374" s="66"/>
      <c r="O374" s="66"/>
      <c r="P374" s="66"/>
      <c r="Q374" s="66"/>
      <c r="R374" s="66"/>
      <c r="S374" s="66"/>
    </row>
    <row r="375" spans="9:19" x14ac:dyDescent="0.25">
      <c r="I375" s="66"/>
      <c r="J375" s="66"/>
      <c r="K375" s="66"/>
      <c r="L375" s="66"/>
      <c r="M375" s="66"/>
      <c r="N375" s="66"/>
      <c r="O375" s="66"/>
      <c r="P375" s="66"/>
      <c r="Q375" s="66"/>
      <c r="R375" s="66"/>
      <c r="S375" s="66"/>
    </row>
    <row r="376" spans="9:19" x14ac:dyDescent="0.25">
      <c r="I376" s="66"/>
      <c r="J376" s="66"/>
      <c r="K376" s="66"/>
      <c r="L376" s="66"/>
      <c r="M376" s="66"/>
      <c r="N376" s="66"/>
      <c r="O376" s="66"/>
      <c r="P376" s="66"/>
      <c r="Q376" s="66"/>
      <c r="R376" s="66"/>
      <c r="S376" s="66"/>
    </row>
    <row r="377" spans="9:19" x14ac:dyDescent="0.25">
      <c r="I377" s="66"/>
      <c r="J377" s="66"/>
      <c r="K377" s="66"/>
      <c r="L377" s="66"/>
      <c r="M377" s="66"/>
      <c r="N377" s="66"/>
      <c r="O377" s="66"/>
      <c r="P377" s="66"/>
      <c r="Q377" s="66"/>
      <c r="R377" s="66"/>
      <c r="S377" s="66"/>
    </row>
    <row r="378" spans="9:19" x14ac:dyDescent="0.25">
      <c r="I378" s="66"/>
      <c r="J378" s="66"/>
      <c r="K378" s="66"/>
      <c r="L378" s="66"/>
      <c r="M378" s="66"/>
      <c r="N378" s="66"/>
      <c r="O378" s="66"/>
      <c r="P378" s="66"/>
      <c r="Q378" s="66"/>
      <c r="R378" s="66"/>
      <c r="S378" s="66"/>
    </row>
    <row r="379" spans="9:19" x14ac:dyDescent="0.25">
      <c r="I379" s="66"/>
      <c r="J379" s="66"/>
      <c r="K379" s="66"/>
      <c r="L379" s="66"/>
      <c r="M379" s="66"/>
      <c r="N379" s="66"/>
      <c r="O379" s="66"/>
      <c r="P379" s="66"/>
      <c r="Q379" s="66"/>
      <c r="R379" s="66"/>
      <c r="S379" s="66"/>
    </row>
    <row r="380" spans="9:19" x14ac:dyDescent="0.25">
      <c r="I380" s="66"/>
      <c r="J380" s="66"/>
      <c r="K380" s="66"/>
      <c r="L380" s="66"/>
      <c r="M380" s="66"/>
      <c r="N380" s="66"/>
      <c r="O380" s="66"/>
      <c r="P380" s="66"/>
      <c r="Q380" s="66"/>
      <c r="R380" s="66"/>
      <c r="S380" s="66"/>
    </row>
    <row r="381" spans="9:19" x14ac:dyDescent="0.25">
      <c r="I381" s="66"/>
      <c r="J381" s="66"/>
      <c r="K381" s="66"/>
      <c r="L381" s="66"/>
      <c r="M381" s="66"/>
      <c r="N381" s="66"/>
      <c r="O381" s="66"/>
      <c r="P381" s="66"/>
      <c r="Q381" s="66"/>
      <c r="R381" s="66"/>
      <c r="S381" s="66"/>
    </row>
    <row r="382" spans="9:19" x14ac:dyDescent="0.25">
      <c r="I382" s="66"/>
      <c r="J382" s="66"/>
      <c r="K382" s="66"/>
      <c r="L382" s="66"/>
      <c r="M382" s="66"/>
      <c r="N382" s="66"/>
      <c r="O382" s="66"/>
      <c r="P382" s="66"/>
      <c r="Q382" s="66"/>
      <c r="R382" s="66"/>
      <c r="S382" s="66"/>
    </row>
    <row r="383" spans="9:19" x14ac:dyDescent="0.25">
      <c r="I383" s="66"/>
      <c r="J383" s="66"/>
      <c r="K383" s="66"/>
      <c r="L383" s="66"/>
      <c r="M383" s="66"/>
      <c r="N383" s="66"/>
      <c r="O383" s="66"/>
      <c r="P383" s="66"/>
      <c r="Q383" s="66"/>
      <c r="R383" s="66"/>
      <c r="S383" s="66"/>
    </row>
    <row r="384" spans="9:19" x14ac:dyDescent="0.25">
      <c r="I384" s="66"/>
      <c r="J384" s="66"/>
      <c r="K384" s="66"/>
      <c r="L384" s="66"/>
      <c r="M384" s="66"/>
      <c r="N384" s="66"/>
      <c r="O384" s="66"/>
      <c r="P384" s="66"/>
      <c r="Q384" s="66"/>
      <c r="R384" s="66"/>
      <c r="S384" s="66"/>
    </row>
    <row r="385" spans="9:19" x14ac:dyDescent="0.25">
      <c r="I385" s="66"/>
      <c r="J385" s="66"/>
      <c r="K385" s="66"/>
      <c r="L385" s="66"/>
      <c r="M385" s="66"/>
      <c r="N385" s="66"/>
      <c r="O385" s="66"/>
      <c r="P385" s="66"/>
      <c r="Q385" s="66"/>
      <c r="R385" s="66"/>
      <c r="S385" s="66"/>
    </row>
    <row r="386" spans="9:19" x14ac:dyDescent="0.25">
      <c r="I386" s="66"/>
      <c r="J386" s="66"/>
      <c r="K386" s="66"/>
      <c r="L386" s="66"/>
      <c r="M386" s="66"/>
      <c r="N386" s="66"/>
      <c r="O386" s="66"/>
      <c r="P386" s="66"/>
      <c r="Q386" s="66"/>
      <c r="R386" s="66"/>
      <c r="S386" s="66"/>
    </row>
    <row r="387" spans="9:19" x14ac:dyDescent="0.25">
      <c r="I387" s="66"/>
      <c r="J387" s="66"/>
      <c r="K387" s="66"/>
      <c r="L387" s="66"/>
      <c r="M387" s="66"/>
      <c r="N387" s="66"/>
      <c r="O387" s="66"/>
      <c r="P387" s="66"/>
      <c r="Q387" s="66"/>
      <c r="R387" s="66"/>
      <c r="S387" s="66"/>
    </row>
    <row r="388" spans="9:19" x14ac:dyDescent="0.25">
      <c r="I388" s="66"/>
      <c r="J388" s="66"/>
      <c r="K388" s="66"/>
      <c r="L388" s="66"/>
      <c r="M388" s="66"/>
      <c r="N388" s="66"/>
      <c r="O388" s="66"/>
      <c r="P388" s="66"/>
      <c r="Q388" s="66"/>
      <c r="R388" s="66"/>
      <c r="S388" s="66"/>
    </row>
    <row r="389" spans="9:19" x14ac:dyDescent="0.25">
      <c r="I389" s="66"/>
      <c r="J389" s="66"/>
      <c r="K389" s="66"/>
      <c r="L389" s="66"/>
      <c r="M389" s="66"/>
      <c r="N389" s="66"/>
      <c r="O389" s="66"/>
      <c r="P389" s="66"/>
      <c r="Q389" s="66"/>
      <c r="R389" s="66"/>
      <c r="S389" s="66"/>
    </row>
    <row r="390" spans="9:19" x14ac:dyDescent="0.25">
      <c r="I390" s="66"/>
      <c r="J390" s="66"/>
      <c r="K390" s="66"/>
      <c r="L390" s="66"/>
      <c r="M390" s="66"/>
      <c r="N390" s="66"/>
      <c r="O390" s="66"/>
      <c r="P390" s="66"/>
      <c r="Q390" s="66"/>
      <c r="R390" s="66"/>
      <c r="S390" s="66"/>
    </row>
    <row r="391" spans="9:19" x14ac:dyDescent="0.25">
      <c r="I391" s="66"/>
      <c r="J391" s="66"/>
      <c r="K391" s="66"/>
      <c r="L391" s="66"/>
      <c r="M391" s="66"/>
      <c r="N391" s="66"/>
      <c r="O391" s="66"/>
      <c r="P391" s="66"/>
      <c r="Q391" s="66"/>
      <c r="R391" s="66"/>
      <c r="S391" s="66"/>
    </row>
    <row r="392" spans="9:19" x14ac:dyDescent="0.25">
      <c r="I392" s="66"/>
      <c r="J392" s="66"/>
      <c r="K392" s="66"/>
      <c r="L392" s="66"/>
      <c r="M392" s="66"/>
      <c r="N392" s="66"/>
      <c r="O392" s="66"/>
      <c r="P392" s="66"/>
      <c r="Q392" s="66"/>
      <c r="R392" s="66"/>
      <c r="S392" s="66"/>
    </row>
    <row r="393" spans="9:19" x14ac:dyDescent="0.25">
      <c r="I393" s="66"/>
      <c r="J393" s="66"/>
      <c r="K393" s="66"/>
      <c r="L393" s="66"/>
      <c r="M393" s="66"/>
      <c r="N393" s="66"/>
      <c r="O393" s="66"/>
      <c r="P393" s="66"/>
      <c r="Q393" s="66"/>
      <c r="R393" s="66"/>
      <c r="S393" s="66"/>
    </row>
    <row r="394" spans="9:19" x14ac:dyDescent="0.25">
      <c r="I394" s="66"/>
      <c r="J394" s="66"/>
      <c r="K394" s="66"/>
      <c r="L394" s="66"/>
      <c r="M394" s="66"/>
      <c r="N394" s="66"/>
      <c r="O394" s="66"/>
      <c r="P394" s="66"/>
      <c r="Q394" s="66"/>
      <c r="R394" s="66"/>
      <c r="S394" s="66"/>
    </row>
    <row r="395" spans="9:19" x14ac:dyDescent="0.25">
      <c r="I395" s="66"/>
      <c r="J395" s="66"/>
      <c r="K395" s="66"/>
      <c r="L395" s="66"/>
      <c r="M395" s="66"/>
      <c r="N395" s="66"/>
      <c r="O395" s="66"/>
      <c r="P395" s="66"/>
      <c r="Q395" s="66"/>
      <c r="R395" s="66"/>
      <c r="S395" s="66"/>
    </row>
    <row r="396" spans="9:19" x14ac:dyDescent="0.25">
      <c r="I396" s="66"/>
      <c r="J396" s="66"/>
      <c r="K396" s="66"/>
      <c r="L396" s="66"/>
      <c r="M396" s="66"/>
      <c r="N396" s="66"/>
      <c r="O396" s="66"/>
      <c r="P396" s="66"/>
      <c r="Q396" s="66"/>
      <c r="R396" s="66"/>
      <c r="S396" s="66"/>
    </row>
    <row r="397" spans="9:19" x14ac:dyDescent="0.25">
      <c r="I397" s="66"/>
      <c r="J397" s="66"/>
      <c r="K397" s="66"/>
      <c r="L397" s="66"/>
      <c r="M397" s="66"/>
      <c r="N397" s="66"/>
      <c r="O397" s="66"/>
      <c r="P397" s="66"/>
      <c r="Q397" s="66"/>
      <c r="R397" s="66"/>
      <c r="S397" s="66"/>
    </row>
    <row r="398" spans="9:19" x14ac:dyDescent="0.25">
      <c r="I398" s="66"/>
      <c r="J398" s="66"/>
      <c r="K398" s="66"/>
      <c r="L398" s="66"/>
      <c r="M398" s="66"/>
      <c r="N398" s="66"/>
      <c r="O398" s="66"/>
      <c r="P398" s="66"/>
      <c r="Q398" s="66"/>
      <c r="R398" s="66"/>
      <c r="S398" s="66"/>
    </row>
    <row r="399" spans="9:19" x14ac:dyDescent="0.25">
      <c r="I399" s="66"/>
      <c r="J399" s="66"/>
      <c r="K399" s="66"/>
      <c r="L399" s="66"/>
      <c r="M399" s="66"/>
      <c r="N399" s="66"/>
      <c r="O399" s="66"/>
      <c r="P399" s="66"/>
      <c r="Q399" s="66"/>
      <c r="R399" s="66"/>
      <c r="S399" s="66"/>
    </row>
    <row r="400" spans="9:19" x14ac:dyDescent="0.25">
      <c r="I400" s="66"/>
      <c r="J400" s="66"/>
      <c r="K400" s="66"/>
      <c r="L400" s="66"/>
      <c r="M400" s="66"/>
      <c r="N400" s="66"/>
      <c r="O400" s="66"/>
      <c r="P400" s="66"/>
      <c r="Q400" s="66"/>
      <c r="R400" s="66"/>
      <c r="S400" s="66"/>
    </row>
    <row r="401" spans="9:19" x14ac:dyDescent="0.25">
      <c r="I401" s="66"/>
      <c r="J401" s="66"/>
      <c r="K401" s="66"/>
      <c r="L401" s="66"/>
      <c r="M401" s="66"/>
      <c r="N401" s="66"/>
      <c r="O401" s="66"/>
      <c r="P401" s="66"/>
      <c r="Q401" s="66"/>
      <c r="R401" s="66"/>
      <c r="S401" s="66"/>
    </row>
    <row r="402" spans="9:19" x14ac:dyDescent="0.25">
      <c r="I402" s="66"/>
      <c r="J402" s="66"/>
      <c r="K402" s="66"/>
      <c r="L402" s="66"/>
      <c r="M402" s="66"/>
      <c r="N402" s="66"/>
      <c r="O402" s="66"/>
      <c r="P402" s="66"/>
      <c r="Q402" s="66"/>
      <c r="R402" s="66"/>
      <c r="S402" s="66"/>
    </row>
    <row r="403" spans="9:19" x14ac:dyDescent="0.25">
      <c r="I403" s="66"/>
      <c r="J403" s="66"/>
      <c r="K403" s="66"/>
      <c r="L403" s="66"/>
      <c r="M403" s="66"/>
      <c r="N403" s="66"/>
      <c r="O403" s="66"/>
      <c r="P403" s="66"/>
      <c r="Q403" s="66"/>
      <c r="R403" s="66"/>
      <c r="S403" s="66"/>
    </row>
    <row r="404" spans="9:19" x14ac:dyDescent="0.25">
      <c r="I404" s="66"/>
      <c r="J404" s="66"/>
      <c r="K404" s="66"/>
      <c r="L404" s="66"/>
      <c r="M404" s="66"/>
      <c r="N404" s="66"/>
      <c r="O404" s="66"/>
      <c r="P404" s="66"/>
      <c r="Q404" s="66"/>
      <c r="R404" s="66"/>
      <c r="S404" s="66"/>
    </row>
    <row r="405" spans="9:19" x14ac:dyDescent="0.25">
      <c r="I405" s="66"/>
      <c r="J405" s="66"/>
      <c r="K405" s="66"/>
      <c r="L405" s="66"/>
      <c r="M405" s="66"/>
      <c r="N405" s="66"/>
      <c r="O405" s="66"/>
      <c r="P405" s="66"/>
      <c r="Q405" s="66"/>
      <c r="R405" s="66"/>
      <c r="S405" s="66"/>
    </row>
    <row r="406" spans="9:19" x14ac:dyDescent="0.25">
      <c r="I406" s="66"/>
      <c r="J406" s="66"/>
      <c r="K406" s="66"/>
      <c r="L406" s="66"/>
      <c r="M406" s="66"/>
      <c r="N406" s="66"/>
      <c r="O406" s="66"/>
      <c r="P406" s="66"/>
      <c r="Q406" s="66"/>
      <c r="R406" s="66"/>
      <c r="S406" s="66"/>
    </row>
    <row r="407" spans="9:19" x14ac:dyDescent="0.25">
      <c r="I407" s="66"/>
      <c r="J407" s="66"/>
      <c r="K407" s="66"/>
      <c r="L407" s="66"/>
      <c r="M407" s="66"/>
      <c r="N407" s="66"/>
      <c r="O407" s="66"/>
      <c r="P407" s="66"/>
      <c r="Q407" s="66"/>
      <c r="R407" s="66"/>
      <c r="S407" s="66"/>
    </row>
    <row r="408" spans="9:19" x14ac:dyDescent="0.25">
      <c r="I408" s="66"/>
      <c r="J408" s="66"/>
      <c r="K408" s="66"/>
      <c r="L408" s="66"/>
      <c r="M408" s="66"/>
      <c r="N408" s="66"/>
      <c r="O408" s="66"/>
      <c r="P408" s="66"/>
      <c r="Q408" s="66"/>
      <c r="R408" s="66"/>
      <c r="S408" s="66"/>
    </row>
    <row r="409" spans="9:19" x14ac:dyDescent="0.25">
      <c r="I409" s="66"/>
      <c r="J409" s="66"/>
      <c r="K409" s="66"/>
      <c r="L409" s="66"/>
      <c r="M409" s="66"/>
      <c r="N409" s="66"/>
      <c r="O409" s="66"/>
      <c r="P409" s="66"/>
      <c r="Q409" s="66"/>
      <c r="R409" s="66"/>
      <c r="S409" s="66"/>
    </row>
    <row r="410" spans="9:19" x14ac:dyDescent="0.25">
      <c r="I410" s="66"/>
      <c r="J410" s="66"/>
      <c r="K410" s="66"/>
      <c r="L410" s="66"/>
      <c r="M410" s="66"/>
      <c r="N410" s="66"/>
      <c r="O410" s="66"/>
      <c r="P410" s="66"/>
      <c r="Q410" s="66"/>
      <c r="R410" s="66"/>
      <c r="S410" s="66"/>
    </row>
    <row r="411" spans="9:19" x14ac:dyDescent="0.25">
      <c r="I411" s="66"/>
      <c r="J411" s="66"/>
      <c r="K411" s="66"/>
      <c r="L411" s="66"/>
      <c r="M411" s="66"/>
      <c r="N411" s="66"/>
      <c r="O411" s="66"/>
      <c r="P411" s="66"/>
      <c r="Q411" s="66"/>
      <c r="R411" s="66"/>
      <c r="S411" s="66"/>
    </row>
    <row r="412" spans="9:19" x14ac:dyDescent="0.25">
      <c r="I412" s="66"/>
      <c r="J412" s="66"/>
      <c r="K412" s="66"/>
      <c r="L412" s="66"/>
      <c r="M412" s="66"/>
      <c r="N412" s="66"/>
      <c r="O412" s="66"/>
      <c r="P412" s="66"/>
      <c r="Q412" s="66"/>
      <c r="R412" s="66"/>
      <c r="S412" s="66"/>
    </row>
    <row r="413" spans="9:19" x14ac:dyDescent="0.25">
      <c r="I413" s="66"/>
      <c r="J413" s="66"/>
      <c r="K413" s="66"/>
      <c r="L413" s="66"/>
      <c r="M413" s="66"/>
      <c r="N413" s="66"/>
      <c r="O413" s="66"/>
      <c r="P413" s="66"/>
      <c r="Q413" s="66"/>
      <c r="R413" s="66"/>
      <c r="S413" s="66"/>
    </row>
    <row r="414" spans="9:19" x14ac:dyDescent="0.25">
      <c r="I414" s="66"/>
      <c r="J414" s="66"/>
      <c r="K414" s="66"/>
      <c r="L414" s="66"/>
      <c r="M414" s="66"/>
      <c r="N414" s="66"/>
      <c r="O414" s="66"/>
      <c r="P414" s="66"/>
      <c r="Q414" s="66"/>
      <c r="R414" s="66"/>
      <c r="S414" s="66"/>
    </row>
    <row r="415" spans="9:19" x14ac:dyDescent="0.25">
      <c r="I415" s="66"/>
      <c r="J415" s="66"/>
      <c r="K415" s="66"/>
      <c r="L415" s="66"/>
      <c r="M415" s="66"/>
      <c r="N415" s="66"/>
      <c r="O415" s="66"/>
      <c r="P415" s="66"/>
      <c r="Q415" s="66"/>
      <c r="R415" s="66"/>
      <c r="S415" s="66"/>
    </row>
    <row r="416" spans="9:19" x14ac:dyDescent="0.25">
      <c r="I416" s="66"/>
      <c r="J416" s="66"/>
      <c r="K416" s="66"/>
      <c r="L416" s="66"/>
      <c r="M416" s="66"/>
      <c r="N416" s="66"/>
      <c r="O416" s="66"/>
      <c r="P416" s="66"/>
      <c r="Q416" s="66"/>
      <c r="R416" s="66"/>
      <c r="S416" s="66"/>
    </row>
    <row r="417" spans="9:19" x14ac:dyDescent="0.25">
      <c r="I417" s="66"/>
      <c r="J417" s="66"/>
      <c r="K417" s="66"/>
      <c r="L417" s="66"/>
      <c r="M417" s="66"/>
      <c r="N417" s="66"/>
      <c r="O417" s="66"/>
      <c r="P417" s="66"/>
      <c r="Q417" s="66"/>
      <c r="R417" s="66"/>
      <c r="S417" s="66"/>
    </row>
    <row r="418" spans="9:19" x14ac:dyDescent="0.25">
      <c r="I418" s="66"/>
      <c r="J418" s="66"/>
      <c r="K418" s="66"/>
      <c r="L418" s="66"/>
      <c r="M418" s="66"/>
      <c r="N418" s="66"/>
      <c r="O418" s="66"/>
      <c r="P418" s="66"/>
      <c r="Q418" s="66"/>
      <c r="R418" s="66"/>
      <c r="S418" s="66"/>
    </row>
    <row r="419" spans="9:19" x14ac:dyDescent="0.25">
      <c r="I419" s="66"/>
      <c r="J419" s="66"/>
      <c r="K419" s="66"/>
      <c r="L419" s="66"/>
      <c r="M419" s="66"/>
      <c r="N419" s="66"/>
      <c r="O419" s="66"/>
      <c r="P419" s="66"/>
      <c r="Q419" s="66"/>
      <c r="R419" s="66"/>
      <c r="S419" s="66"/>
    </row>
    <row r="420" spans="9:19" x14ac:dyDescent="0.25">
      <c r="I420" s="66"/>
      <c r="J420" s="66"/>
      <c r="K420" s="66"/>
      <c r="L420" s="66"/>
      <c r="M420" s="66"/>
      <c r="N420" s="66"/>
      <c r="O420" s="66"/>
      <c r="P420" s="66"/>
      <c r="Q420" s="66"/>
      <c r="R420" s="66"/>
      <c r="S420" s="66"/>
    </row>
    <row r="421" spans="9:19" x14ac:dyDescent="0.25">
      <c r="I421" s="66"/>
      <c r="J421" s="66"/>
      <c r="K421" s="66"/>
      <c r="L421" s="66"/>
      <c r="M421" s="66"/>
      <c r="N421" s="66"/>
      <c r="O421" s="66"/>
      <c r="P421" s="66"/>
      <c r="Q421" s="66"/>
      <c r="R421" s="66"/>
      <c r="S421" s="66"/>
    </row>
    <row r="422" spans="9:19" x14ac:dyDescent="0.25">
      <c r="I422" s="66"/>
      <c r="J422" s="66"/>
      <c r="K422" s="66"/>
      <c r="L422" s="66"/>
      <c r="M422" s="66"/>
      <c r="N422" s="66"/>
      <c r="O422" s="66"/>
      <c r="P422" s="66"/>
      <c r="Q422" s="66"/>
      <c r="R422" s="66"/>
      <c r="S422" s="66"/>
    </row>
    <row r="423" spans="9:19" x14ac:dyDescent="0.25">
      <c r="I423" s="66"/>
      <c r="J423" s="66"/>
      <c r="K423" s="66"/>
      <c r="L423" s="66"/>
      <c r="M423" s="66"/>
      <c r="N423" s="66"/>
      <c r="O423" s="66"/>
      <c r="P423" s="66"/>
      <c r="Q423" s="66"/>
      <c r="R423" s="66"/>
      <c r="S423" s="66"/>
    </row>
    <row r="424" spans="9:19" x14ac:dyDescent="0.25">
      <c r="I424" s="66"/>
      <c r="J424" s="66"/>
      <c r="K424" s="66"/>
      <c r="L424" s="66"/>
      <c r="M424" s="66"/>
      <c r="N424" s="66"/>
      <c r="O424" s="66"/>
      <c r="P424" s="66"/>
      <c r="Q424" s="66"/>
      <c r="R424" s="66"/>
      <c r="S424" s="66"/>
    </row>
    <row r="425" spans="9:19" x14ac:dyDescent="0.25">
      <c r="I425" s="66"/>
      <c r="J425" s="66"/>
      <c r="K425" s="66"/>
      <c r="L425" s="66"/>
      <c r="M425" s="66"/>
      <c r="N425" s="66"/>
      <c r="O425" s="66"/>
      <c r="P425" s="66"/>
      <c r="Q425" s="66"/>
      <c r="R425" s="66"/>
      <c r="S425" s="66"/>
    </row>
    <row r="426" spans="9:19" x14ac:dyDescent="0.25">
      <c r="I426" s="66"/>
      <c r="J426" s="66"/>
      <c r="K426" s="66"/>
      <c r="L426" s="66"/>
      <c r="M426" s="66"/>
      <c r="N426" s="66"/>
      <c r="O426" s="66"/>
      <c r="P426" s="66"/>
      <c r="Q426" s="66"/>
      <c r="R426" s="66"/>
      <c r="S426" s="66"/>
    </row>
    <row r="427" spans="9:19" x14ac:dyDescent="0.25">
      <c r="I427" s="66"/>
      <c r="J427" s="66"/>
      <c r="K427" s="66"/>
      <c r="L427" s="66"/>
      <c r="M427" s="66"/>
      <c r="N427" s="66"/>
      <c r="O427" s="66"/>
      <c r="P427" s="66"/>
      <c r="Q427" s="66"/>
      <c r="R427" s="66"/>
      <c r="S427" s="66"/>
    </row>
    <row r="428" spans="9:19" x14ac:dyDescent="0.25">
      <c r="I428" s="66"/>
      <c r="J428" s="66"/>
      <c r="K428" s="66"/>
      <c r="L428" s="66"/>
      <c r="M428" s="66"/>
      <c r="N428" s="66"/>
      <c r="O428" s="66"/>
      <c r="P428" s="66"/>
      <c r="Q428" s="66"/>
      <c r="R428" s="66"/>
      <c r="S428" s="66"/>
    </row>
    <row r="429" spans="9:19" x14ac:dyDescent="0.25">
      <c r="I429" s="66"/>
      <c r="J429" s="66"/>
      <c r="K429" s="66"/>
      <c r="L429" s="66"/>
      <c r="M429" s="66"/>
      <c r="N429" s="66"/>
      <c r="O429" s="66"/>
      <c r="P429" s="66"/>
      <c r="Q429" s="66"/>
      <c r="R429" s="66"/>
      <c r="S429" s="66"/>
    </row>
    <row r="430" spans="9:19" x14ac:dyDescent="0.25">
      <c r="I430" s="66"/>
      <c r="J430" s="66"/>
      <c r="K430" s="66"/>
      <c r="L430" s="66"/>
      <c r="M430" s="66"/>
      <c r="N430" s="66"/>
      <c r="O430" s="66"/>
      <c r="P430" s="66"/>
      <c r="Q430" s="66"/>
      <c r="R430" s="66"/>
      <c r="S430" s="66"/>
    </row>
    <row r="431" spans="9:19" x14ac:dyDescent="0.25">
      <c r="I431" s="66"/>
      <c r="J431" s="66"/>
      <c r="K431" s="66"/>
      <c r="L431" s="66"/>
      <c r="M431" s="66"/>
      <c r="N431" s="66"/>
      <c r="O431" s="66"/>
      <c r="P431" s="66"/>
      <c r="Q431" s="66"/>
      <c r="R431" s="66"/>
      <c r="S431" s="66"/>
    </row>
    <row r="432" spans="9:19" x14ac:dyDescent="0.25">
      <c r="I432" s="66"/>
      <c r="J432" s="66"/>
      <c r="K432" s="66"/>
      <c r="L432" s="66"/>
      <c r="M432" s="66"/>
      <c r="N432" s="66"/>
      <c r="O432" s="66"/>
      <c r="P432" s="66"/>
      <c r="Q432" s="66"/>
      <c r="R432" s="66"/>
      <c r="S432" s="66"/>
    </row>
    <row r="433" spans="9:19" x14ac:dyDescent="0.25">
      <c r="I433" s="66"/>
      <c r="J433" s="66"/>
      <c r="K433" s="66"/>
      <c r="L433" s="66"/>
      <c r="M433" s="66"/>
      <c r="N433" s="66"/>
      <c r="O433" s="66"/>
      <c r="P433" s="66"/>
      <c r="Q433" s="66"/>
      <c r="R433" s="66"/>
      <c r="S433" s="66"/>
    </row>
    <row r="434" spans="9:19" x14ac:dyDescent="0.25">
      <c r="I434" s="66"/>
      <c r="J434" s="66"/>
      <c r="K434" s="66"/>
      <c r="L434" s="66"/>
      <c r="M434" s="66"/>
      <c r="N434" s="66"/>
      <c r="O434" s="66"/>
      <c r="P434" s="66"/>
      <c r="Q434" s="66"/>
      <c r="R434" s="66"/>
      <c r="S434" s="66"/>
    </row>
    <row r="435" spans="9:19" x14ac:dyDescent="0.25">
      <c r="I435" s="66"/>
      <c r="J435" s="66"/>
      <c r="K435" s="66"/>
      <c r="L435" s="66"/>
      <c r="M435" s="66"/>
      <c r="N435" s="66"/>
      <c r="O435" s="66"/>
      <c r="P435" s="66"/>
      <c r="Q435" s="66"/>
      <c r="R435" s="66"/>
      <c r="S435" s="66"/>
    </row>
    <row r="436" spans="9:19" x14ac:dyDescent="0.25">
      <c r="I436" s="66"/>
      <c r="J436" s="66"/>
      <c r="K436" s="66"/>
      <c r="L436" s="66"/>
      <c r="M436" s="66"/>
      <c r="N436" s="66"/>
      <c r="O436" s="66"/>
      <c r="P436" s="66"/>
      <c r="Q436" s="66"/>
      <c r="R436" s="66"/>
      <c r="S436" s="66"/>
    </row>
    <row r="437" spans="9:19" x14ac:dyDescent="0.25">
      <c r="I437" s="66"/>
      <c r="J437" s="66"/>
      <c r="K437" s="66"/>
      <c r="L437" s="66"/>
      <c r="M437" s="66"/>
      <c r="N437" s="66"/>
      <c r="O437" s="66"/>
      <c r="P437" s="66"/>
      <c r="Q437" s="66"/>
      <c r="R437" s="66"/>
      <c r="S437" s="66"/>
    </row>
    <row r="438" spans="9:19" x14ac:dyDescent="0.25">
      <c r="I438" s="66"/>
      <c r="J438" s="66"/>
      <c r="K438" s="66"/>
      <c r="L438" s="66"/>
      <c r="M438" s="66"/>
      <c r="N438" s="66"/>
      <c r="O438" s="66"/>
      <c r="P438" s="66"/>
      <c r="Q438" s="66"/>
      <c r="R438" s="66"/>
      <c r="S438" s="66"/>
    </row>
    <row r="439" spans="9:19" x14ac:dyDescent="0.25">
      <c r="I439" s="66"/>
      <c r="J439" s="66"/>
      <c r="K439" s="66"/>
      <c r="L439" s="66"/>
      <c r="M439" s="66"/>
      <c r="N439" s="66"/>
      <c r="O439" s="66"/>
      <c r="P439" s="66"/>
      <c r="Q439" s="66"/>
      <c r="R439" s="66"/>
      <c r="S439" s="66"/>
    </row>
    <row r="440" spans="9:19" x14ac:dyDescent="0.25">
      <c r="I440" s="66"/>
      <c r="J440" s="66"/>
      <c r="K440" s="66"/>
      <c r="L440" s="66"/>
      <c r="M440" s="66"/>
      <c r="N440" s="66"/>
      <c r="O440" s="66"/>
      <c r="P440" s="66"/>
      <c r="Q440" s="66"/>
      <c r="R440" s="66"/>
      <c r="S440" s="66"/>
    </row>
    <row r="441" spans="9:19" x14ac:dyDescent="0.25">
      <c r="I441" s="66"/>
      <c r="J441" s="66"/>
      <c r="K441" s="66"/>
      <c r="L441" s="66"/>
      <c r="M441" s="66"/>
      <c r="N441" s="66"/>
      <c r="O441" s="66"/>
      <c r="P441" s="66"/>
      <c r="Q441" s="66"/>
      <c r="R441" s="66"/>
      <c r="S441" s="66"/>
    </row>
    <row r="442" spans="9:19" x14ac:dyDescent="0.25">
      <c r="I442" s="66"/>
      <c r="J442" s="66"/>
      <c r="K442" s="66"/>
      <c r="L442" s="66"/>
      <c r="M442" s="66"/>
      <c r="N442" s="66"/>
      <c r="O442" s="66"/>
      <c r="P442" s="66"/>
      <c r="Q442" s="66"/>
      <c r="R442" s="66"/>
      <c r="S442" s="66"/>
    </row>
    <row r="443" spans="9:19" x14ac:dyDescent="0.25">
      <c r="I443" s="66"/>
      <c r="J443" s="66"/>
      <c r="K443" s="66"/>
      <c r="L443" s="66"/>
      <c r="M443" s="66"/>
      <c r="N443" s="66"/>
      <c r="O443" s="66"/>
      <c r="P443" s="66"/>
      <c r="Q443" s="66"/>
      <c r="R443" s="66"/>
      <c r="S443" s="66"/>
    </row>
    <row r="444" spans="9:19" x14ac:dyDescent="0.25">
      <c r="I444" s="66"/>
      <c r="J444" s="66"/>
      <c r="K444" s="66"/>
      <c r="L444" s="66"/>
      <c r="M444" s="66"/>
      <c r="N444" s="66"/>
      <c r="O444" s="66"/>
      <c r="P444" s="66"/>
      <c r="Q444" s="66"/>
      <c r="R444" s="66"/>
      <c r="S444" s="66"/>
    </row>
    <row r="445" spans="9:19" x14ac:dyDescent="0.25">
      <c r="I445" s="66"/>
      <c r="J445" s="66"/>
      <c r="K445" s="66"/>
      <c r="L445" s="66"/>
      <c r="M445" s="66"/>
      <c r="N445" s="66"/>
      <c r="O445" s="66"/>
      <c r="P445" s="66"/>
      <c r="Q445" s="66"/>
      <c r="R445" s="66"/>
      <c r="S445" s="66"/>
    </row>
    <row r="446" spans="9:19" x14ac:dyDescent="0.25">
      <c r="I446" s="66"/>
      <c r="J446" s="66"/>
      <c r="K446" s="66"/>
      <c r="L446" s="66"/>
      <c r="M446" s="66"/>
      <c r="N446" s="66"/>
      <c r="O446" s="66"/>
      <c r="P446" s="66"/>
      <c r="Q446" s="66"/>
      <c r="R446" s="66"/>
      <c r="S446" s="66"/>
    </row>
    <row r="447" spans="9:19" x14ac:dyDescent="0.25">
      <c r="I447" s="66"/>
      <c r="J447" s="66"/>
      <c r="K447" s="66"/>
      <c r="L447" s="66"/>
      <c r="M447" s="66"/>
      <c r="N447" s="66"/>
      <c r="O447" s="66"/>
      <c r="P447" s="66"/>
      <c r="Q447" s="66"/>
      <c r="R447" s="66"/>
      <c r="S447" s="66"/>
    </row>
    <row r="448" spans="9:19" x14ac:dyDescent="0.25">
      <c r="I448" s="66"/>
      <c r="J448" s="66"/>
      <c r="K448" s="66"/>
      <c r="L448" s="66"/>
      <c r="M448" s="66"/>
      <c r="N448" s="66"/>
      <c r="O448" s="66"/>
      <c r="P448" s="66"/>
      <c r="Q448" s="66"/>
      <c r="R448" s="66"/>
      <c r="S448" s="66"/>
    </row>
    <row r="449" spans="9:19" x14ac:dyDescent="0.25">
      <c r="I449" s="66"/>
      <c r="J449" s="66"/>
      <c r="K449" s="66"/>
      <c r="L449" s="66"/>
      <c r="M449" s="66"/>
      <c r="N449" s="66"/>
      <c r="O449" s="66"/>
      <c r="P449" s="66"/>
      <c r="Q449" s="66"/>
      <c r="R449" s="66"/>
      <c r="S449" s="66"/>
    </row>
    <row r="450" spans="9:19" x14ac:dyDescent="0.25">
      <c r="I450" s="66"/>
      <c r="J450" s="66"/>
      <c r="K450" s="66"/>
      <c r="L450" s="66"/>
      <c r="M450" s="66"/>
      <c r="N450" s="66"/>
      <c r="O450" s="66"/>
      <c r="P450" s="66"/>
      <c r="Q450" s="66"/>
      <c r="R450" s="66"/>
      <c r="S450" s="66"/>
    </row>
    <row r="451" spans="9:19" x14ac:dyDescent="0.25">
      <c r="I451" s="66"/>
      <c r="J451" s="66"/>
      <c r="K451" s="66"/>
      <c r="L451" s="66"/>
      <c r="M451" s="66"/>
      <c r="N451" s="66"/>
      <c r="O451" s="66"/>
      <c r="P451" s="66"/>
      <c r="Q451" s="66"/>
      <c r="R451" s="66"/>
      <c r="S451" s="66"/>
    </row>
    <row r="452" spans="9:19" x14ac:dyDescent="0.25">
      <c r="I452" s="66"/>
      <c r="J452" s="66"/>
      <c r="K452" s="66"/>
      <c r="L452" s="66"/>
      <c r="M452" s="66"/>
      <c r="N452" s="66"/>
      <c r="O452" s="66"/>
      <c r="P452" s="66"/>
      <c r="Q452" s="66"/>
      <c r="R452" s="66"/>
      <c r="S452" s="66"/>
    </row>
    <row r="453" spans="9:19" x14ac:dyDescent="0.25">
      <c r="I453" s="66"/>
      <c r="J453" s="66"/>
      <c r="K453" s="66"/>
      <c r="L453" s="66"/>
      <c r="M453" s="66"/>
      <c r="N453" s="66"/>
      <c r="O453" s="66"/>
      <c r="P453" s="66"/>
      <c r="Q453" s="66"/>
      <c r="R453" s="66"/>
      <c r="S453" s="66"/>
    </row>
    <row r="454" spans="9:19" x14ac:dyDescent="0.25">
      <c r="I454" s="66"/>
      <c r="J454" s="66"/>
      <c r="K454" s="66"/>
      <c r="L454" s="66"/>
      <c r="M454" s="66"/>
      <c r="N454" s="66"/>
      <c r="O454" s="66"/>
      <c r="P454" s="66"/>
      <c r="Q454" s="66"/>
      <c r="R454" s="66"/>
      <c r="S454" s="66"/>
    </row>
    <row r="455" spans="9:19" x14ac:dyDescent="0.25">
      <c r="I455" s="66"/>
      <c r="J455" s="66"/>
      <c r="K455" s="66"/>
      <c r="L455" s="66"/>
      <c r="M455" s="66"/>
      <c r="N455" s="66"/>
      <c r="O455" s="66"/>
      <c r="P455" s="66"/>
      <c r="Q455" s="66"/>
      <c r="R455" s="66"/>
      <c r="S455" s="66"/>
    </row>
    <row r="456" spans="9:19" x14ac:dyDescent="0.25">
      <c r="I456" s="66"/>
      <c r="J456" s="66"/>
      <c r="K456" s="66"/>
      <c r="L456" s="66"/>
      <c r="M456" s="66"/>
      <c r="N456" s="66"/>
      <c r="O456" s="66"/>
      <c r="P456" s="66"/>
      <c r="Q456" s="66"/>
      <c r="R456" s="66"/>
      <c r="S456" s="66"/>
    </row>
    <row r="457" spans="9:19" x14ac:dyDescent="0.25">
      <c r="I457" s="66"/>
      <c r="J457" s="66"/>
      <c r="K457" s="66"/>
      <c r="L457" s="66"/>
      <c r="M457" s="66"/>
      <c r="N457" s="66"/>
      <c r="O457" s="66"/>
      <c r="P457" s="66"/>
      <c r="Q457" s="66"/>
      <c r="R457" s="66"/>
      <c r="S457" s="66"/>
    </row>
    <row r="458" spans="9:19" x14ac:dyDescent="0.25">
      <c r="I458" s="66"/>
      <c r="J458" s="66"/>
      <c r="K458" s="66"/>
      <c r="L458" s="66"/>
      <c r="M458" s="66"/>
      <c r="N458" s="66"/>
      <c r="O458" s="66"/>
      <c r="P458" s="66"/>
      <c r="Q458" s="66"/>
      <c r="R458" s="66"/>
      <c r="S458" s="66"/>
    </row>
    <row r="459" spans="9:19" x14ac:dyDescent="0.25">
      <c r="I459" s="66"/>
      <c r="J459" s="66"/>
      <c r="K459" s="66"/>
      <c r="L459" s="66"/>
      <c r="M459" s="66"/>
      <c r="N459" s="66"/>
      <c r="O459" s="66"/>
      <c r="P459" s="66"/>
      <c r="Q459" s="66"/>
      <c r="R459" s="66"/>
      <c r="S459" s="66"/>
    </row>
    <row r="460" spans="9:19" x14ac:dyDescent="0.25">
      <c r="I460" s="66"/>
      <c r="J460" s="66"/>
      <c r="K460" s="66"/>
      <c r="L460" s="66"/>
      <c r="M460" s="66"/>
      <c r="N460" s="66"/>
      <c r="O460" s="66"/>
      <c r="P460" s="66"/>
      <c r="Q460" s="66"/>
      <c r="R460" s="66"/>
      <c r="S460" s="66"/>
    </row>
    <row r="461" spans="9:19" x14ac:dyDescent="0.25">
      <c r="I461" s="66"/>
      <c r="J461" s="66"/>
      <c r="K461" s="66"/>
      <c r="L461" s="66"/>
      <c r="M461" s="66"/>
      <c r="N461" s="66"/>
      <c r="O461" s="66"/>
      <c r="P461" s="66"/>
      <c r="Q461" s="66"/>
      <c r="R461" s="66"/>
      <c r="S461" s="66"/>
    </row>
    <row r="462" spans="9:19" x14ac:dyDescent="0.25">
      <c r="I462" s="66"/>
      <c r="J462" s="66"/>
      <c r="K462" s="66"/>
      <c r="L462" s="66"/>
      <c r="M462" s="66"/>
      <c r="N462" s="66"/>
      <c r="O462" s="66"/>
      <c r="P462" s="66"/>
      <c r="Q462" s="66"/>
      <c r="R462" s="66"/>
      <c r="S462" s="66"/>
    </row>
    <row r="463" spans="9:19" x14ac:dyDescent="0.25">
      <c r="I463" s="66"/>
      <c r="J463" s="66"/>
      <c r="K463" s="66"/>
      <c r="L463" s="66"/>
      <c r="M463" s="66"/>
      <c r="N463" s="66"/>
      <c r="O463" s="66"/>
      <c r="P463" s="66"/>
      <c r="Q463" s="66"/>
      <c r="R463" s="66"/>
      <c r="S463" s="66"/>
    </row>
    <row r="464" spans="9:19" x14ac:dyDescent="0.25">
      <c r="I464" s="66"/>
      <c r="J464" s="66"/>
      <c r="K464" s="66"/>
      <c r="L464" s="66"/>
      <c r="M464" s="66"/>
      <c r="N464" s="66"/>
      <c r="O464" s="66"/>
      <c r="P464" s="66"/>
      <c r="Q464" s="66"/>
      <c r="R464" s="66"/>
      <c r="S464" s="66"/>
    </row>
    <row r="465" spans="9:19" x14ac:dyDescent="0.25">
      <c r="I465" s="66"/>
      <c r="J465" s="66"/>
      <c r="K465" s="66"/>
      <c r="L465" s="66"/>
      <c r="M465" s="66"/>
      <c r="N465" s="66"/>
      <c r="O465" s="66"/>
      <c r="P465" s="66"/>
      <c r="Q465" s="66"/>
      <c r="R465" s="66"/>
      <c r="S465" s="66"/>
    </row>
    <row r="466" spans="9:19" x14ac:dyDescent="0.25">
      <c r="I466" s="66"/>
      <c r="J466" s="66"/>
      <c r="K466" s="66"/>
      <c r="L466" s="66"/>
      <c r="M466" s="66"/>
      <c r="N466" s="66"/>
      <c r="O466" s="66"/>
      <c r="P466" s="66"/>
      <c r="Q466" s="66"/>
      <c r="R466" s="66"/>
      <c r="S466" s="66"/>
    </row>
    <row r="467" spans="9:19" x14ac:dyDescent="0.25">
      <c r="I467" s="66"/>
      <c r="J467" s="66"/>
      <c r="K467" s="66"/>
      <c r="L467" s="66"/>
      <c r="M467" s="66"/>
      <c r="N467" s="66"/>
      <c r="O467" s="66"/>
      <c r="P467" s="66"/>
      <c r="Q467" s="66"/>
      <c r="R467" s="66"/>
      <c r="S467" s="66"/>
    </row>
    <row r="468" spans="9:19" x14ac:dyDescent="0.25">
      <c r="I468" s="66"/>
      <c r="J468" s="66"/>
      <c r="K468" s="66"/>
      <c r="L468" s="66"/>
      <c r="M468" s="66"/>
      <c r="N468" s="66"/>
      <c r="O468" s="66"/>
      <c r="P468" s="66"/>
      <c r="Q468" s="66"/>
      <c r="R468" s="66"/>
      <c r="S468" s="66"/>
    </row>
    <row r="469" spans="9:19" x14ac:dyDescent="0.25">
      <c r="I469" s="66"/>
      <c r="J469" s="66"/>
      <c r="K469" s="66"/>
      <c r="L469" s="66"/>
      <c r="M469" s="66"/>
      <c r="N469" s="66"/>
      <c r="O469" s="66"/>
      <c r="P469" s="66"/>
      <c r="Q469" s="66"/>
      <c r="R469" s="66"/>
      <c r="S469" s="66"/>
    </row>
    <row r="470" spans="9:19" x14ac:dyDescent="0.25">
      <c r="I470" s="66"/>
      <c r="J470" s="66"/>
      <c r="K470" s="66"/>
      <c r="L470" s="66"/>
      <c r="M470" s="66"/>
      <c r="N470" s="66"/>
      <c r="O470" s="66"/>
      <c r="P470" s="66"/>
      <c r="Q470" s="66"/>
      <c r="R470" s="66"/>
      <c r="S470" s="66"/>
    </row>
    <row r="471" spans="9:19" x14ac:dyDescent="0.25">
      <c r="I471" s="66"/>
      <c r="J471" s="66"/>
      <c r="K471" s="66"/>
      <c r="L471" s="66"/>
      <c r="M471" s="66"/>
      <c r="N471" s="66"/>
      <c r="O471" s="66"/>
      <c r="P471" s="66"/>
      <c r="Q471" s="66"/>
      <c r="R471" s="66"/>
      <c r="S471" s="66"/>
    </row>
    <row r="472" spans="9:19" x14ac:dyDescent="0.25">
      <c r="I472" s="66"/>
      <c r="J472" s="66"/>
      <c r="K472" s="66"/>
      <c r="L472" s="66"/>
      <c r="M472" s="66"/>
      <c r="N472" s="66"/>
      <c r="O472" s="66"/>
      <c r="P472" s="66"/>
      <c r="Q472" s="66"/>
      <c r="R472" s="66"/>
      <c r="S472" s="66"/>
    </row>
    <row r="473" spans="9:19" x14ac:dyDescent="0.25">
      <c r="I473" s="66"/>
      <c r="J473" s="66"/>
      <c r="K473" s="66"/>
      <c r="L473" s="66"/>
      <c r="M473" s="66"/>
      <c r="N473" s="66"/>
      <c r="O473" s="66"/>
      <c r="P473" s="66"/>
      <c r="Q473" s="66"/>
      <c r="R473" s="66"/>
      <c r="S473" s="66"/>
    </row>
    <row r="474" spans="9:19" x14ac:dyDescent="0.25">
      <c r="I474" s="66"/>
      <c r="J474" s="66"/>
      <c r="K474" s="66"/>
      <c r="L474" s="66"/>
      <c r="M474" s="66"/>
      <c r="N474" s="66"/>
      <c r="O474" s="66"/>
      <c r="P474" s="66"/>
      <c r="Q474" s="66"/>
      <c r="R474" s="66"/>
      <c r="S474" s="66"/>
    </row>
    <row r="475" spans="9:19" x14ac:dyDescent="0.25">
      <c r="I475" s="66"/>
      <c r="J475" s="66"/>
      <c r="K475" s="66"/>
      <c r="L475" s="66"/>
      <c r="M475" s="66"/>
      <c r="N475" s="66"/>
      <c r="O475" s="66"/>
      <c r="P475" s="66"/>
      <c r="Q475" s="66"/>
      <c r="R475" s="66"/>
      <c r="S475" s="66"/>
    </row>
    <row r="476" spans="9:19" x14ac:dyDescent="0.25">
      <c r="I476" s="66"/>
      <c r="J476" s="66"/>
      <c r="K476" s="66"/>
      <c r="L476" s="66"/>
      <c r="M476" s="66"/>
      <c r="N476" s="66"/>
      <c r="O476" s="66"/>
      <c r="P476" s="66"/>
      <c r="Q476" s="66"/>
      <c r="R476" s="66"/>
      <c r="S476" s="66"/>
    </row>
    <row r="477" spans="9:19" x14ac:dyDescent="0.25">
      <c r="I477" s="66"/>
      <c r="J477" s="66"/>
      <c r="K477" s="66"/>
      <c r="L477" s="66"/>
      <c r="M477" s="66"/>
      <c r="N477" s="66"/>
      <c r="O477" s="66"/>
      <c r="P477" s="66"/>
      <c r="Q477" s="66"/>
      <c r="R477" s="66"/>
      <c r="S477" s="66"/>
    </row>
    <row r="478" spans="9:19" x14ac:dyDescent="0.25">
      <c r="I478" s="66"/>
      <c r="J478" s="66"/>
      <c r="K478" s="66"/>
      <c r="L478" s="66"/>
      <c r="M478" s="66"/>
      <c r="N478" s="66"/>
      <c r="O478" s="66"/>
      <c r="P478" s="66"/>
      <c r="Q478" s="66"/>
      <c r="R478" s="66"/>
      <c r="S478" s="66"/>
    </row>
    <row r="479" spans="9:19" x14ac:dyDescent="0.25">
      <c r="I479" s="66"/>
      <c r="J479" s="66"/>
      <c r="K479" s="66"/>
      <c r="L479" s="66"/>
      <c r="M479" s="66"/>
      <c r="N479" s="66"/>
      <c r="O479" s="66"/>
      <c r="P479" s="66"/>
      <c r="Q479" s="66"/>
      <c r="R479" s="66"/>
      <c r="S479" s="66"/>
    </row>
    <row r="480" spans="9:19" x14ac:dyDescent="0.25">
      <c r="I480" s="66"/>
      <c r="J480" s="66"/>
      <c r="K480" s="66"/>
      <c r="L480" s="66"/>
      <c r="M480" s="66"/>
      <c r="N480" s="66"/>
      <c r="O480" s="66"/>
      <c r="P480" s="66"/>
      <c r="Q480" s="66"/>
      <c r="R480" s="66"/>
      <c r="S480" s="66"/>
    </row>
    <row r="481" spans="9:19" x14ac:dyDescent="0.25">
      <c r="I481" s="66"/>
      <c r="J481" s="66"/>
      <c r="K481" s="66"/>
      <c r="L481" s="66"/>
      <c r="M481" s="66"/>
      <c r="N481" s="66"/>
      <c r="O481" s="66"/>
      <c r="P481" s="66"/>
      <c r="Q481" s="66"/>
      <c r="R481" s="66"/>
      <c r="S481" s="66"/>
    </row>
    <row r="482" spans="9:19" x14ac:dyDescent="0.25">
      <c r="I482" s="66"/>
      <c r="J482" s="66"/>
      <c r="K482" s="66"/>
      <c r="L482" s="66"/>
      <c r="M482" s="66"/>
      <c r="N482" s="66"/>
      <c r="O482" s="66"/>
      <c r="P482" s="66"/>
      <c r="Q482" s="66"/>
      <c r="R482" s="66"/>
      <c r="S482" s="66"/>
    </row>
    <row r="483" spans="9:19" x14ac:dyDescent="0.25">
      <c r="I483" s="66"/>
      <c r="J483" s="66"/>
      <c r="K483" s="66"/>
      <c r="L483" s="66"/>
      <c r="M483" s="66"/>
      <c r="N483" s="66"/>
      <c r="O483" s="66"/>
      <c r="P483" s="66"/>
      <c r="Q483" s="66"/>
      <c r="R483" s="66"/>
      <c r="S483" s="66"/>
    </row>
    <row r="484" spans="9:19" x14ac:dyDescent="0.25">
      <c r="I484" s="66"/>
      <c r="J484" s="66"/>
      <c r="K484" s="66"/>
      <c r="L484" s="66"/>
      <c r="M484" s="66"/>
      <c r="N484" s="66"/>
      <c r="O484" s="66"/>
      <c r="P484" s="66"/>
      <c r="Q484" s="66"/>
      <c r="R484" s="66"/>
      <c r="S484" s="66"/>
    </row>
    <row r="485" spans="9:19" x14ac:dyDescent="0.25">
      <c r="I485" s="66"/>
      <c r="J485" s="66"/>
      <c r="K485" s="66"/>
      <c r="L485" s="66"/>
      <c r="M485" s="66"/>
      <c r="N485" s="66"/>
      <c r="O485" s="66"/>
      <c r="P485" s="66"/>
      <c r="Q485" s="66"/>
      <c r="R485" s="66"/>
      <c r="S485" s="66"/>
    </row>
    <row r="486" spans="9:19" x14ac:dyDescent="0.25">
      <c r="I486" s="66"/>
      <c r="J486" s="66"/>
      <c r="K486" s="66"/>
      <c r="L486" s="66"/>
      <c r="M486" s="66"/>
      <c r="N486" s="66"/>
      <c r="O486" s="66"/>
      <c r="P486" s="66"/>
      <c r="Q486" s="66"/>
      <c r="R486" s="66"/>
      <c r="S486" s="66"/>
    </row>
    <row r="487" spans="9:19" x14ac:dyDescent="0.25">
      <c r="I487" s="66"/>
      <c r="J487" s="66"/>
      <c r="K487" s="66"/>
      <c r="L487" s="66"/>
      <c r="M487" s="66"/>
      <c r="N487" s="66"/>
      <c r="O487" s="66"/>
      <c r="P487" s="66"/>
      <c r="Q487" s="66"/>
      <c r="R487" s="66"/>
      <c r="S487" s="66"/>
    </row>
    <row r="488" spans="9:19" x14ac:dyDescent="0.25">
      <c r="I488" s="66"/>
      <c r="J488" s="66"/>
      <c r="K488" s="66"/>
      <c r="L488" s="66"/>
      <c r="M488" s="66"/>
      <c r="N488" s="66"/>
      <c r="O488" s="66"/>
      <c r="P488" s="66"/>
      <c r="Q488" s="66"/>
      <c r="R488" s="66"/>
      <c r="S488" s="66"/>
    </row>
    <row r="489" spans="9:19" x14ac:dyDescent="0.25">
      <c r="I489" s="66"/>
      <c r="J489" s="66"/>
      <c r="K489" s="66"/>
      <c r="L489" s="66"/>
      <c r="M489" s="66"/>
      <c r="N489" s="66"/>
      <c r="O489" s="66"/>
      <c r="P489" s="66"/>
      <c r="Q489" s="66"/>
      <c r="R489" s="66"/>
      <c r="S489" s="66"/>
    </row>
    <row r="490" spans="9:19" x14ac:dyDescent="0.25">
      <c r="I490" s="66"/>
      <c r="J490" s="66"/>
      <c r="K490" s="66"/>
      <c r="L490" s="66"/>
      <c r="M490" s="66"/>
      <c r="N490" s="66"/>
      <c r="O490" s="66"/>
      <c r="P490" s="66"/>
      <c r="Q490" s="66"/>
      <c r="R490" s="66"/>
      <c r="S490" s="66"/>
    </row>
    <row r="491" spans="9:19" x14ac:dyDescent="0.25">
      <c r="I491" s="66"/>
      <c r="J491" s="66"/>
      <c r="K491" s="66"/>
      <c r="L491" s="66"/>
      <c r="M491" s="66"/>
      <c r="N491" s="66"/>
      <c r="O491" s="66"/>
      <c r="P491" s="66"/>
      <c r="Q491" s="66"/>
      <c r="R491" s="66"/>
      <c r="S491" s="66"/>
    </row>
    <row r="492" spans="9:19" x14ac:dyDescent="0.25">
      <c r="I492" s="66"/>
      <c r="J492" s="66"/>
      <c r="K492" s="66"/>
      <c r="L492" s="66"/>
      <c r="M492" s="66"/>
      <c r="N492" s="66"/>
      <c r="O492" s="66"/>
      <c r="P492" s="66"/>
      <c r="Q492" s="66"/>
      <c r="R492" s="66"/>
      <c r="S492" s="66"/>
    </row>
    <row r="493" spans="9:19" x14ac:dyDescent="0.25">
      <c r="I493" s="66"/>
      <c r="J493" s="66"/>
      <c r="K493" s="66"/>
      <c r="L493" s="66"/>
      <c r="M493" s="66"/>
      <c r="N493" s="66"/>
      <c r="O493" s="66"/>
      <c r="P493" s="66"/>
      <c r="Q493" s="66"/>
      <c r="R493" s="66"/>
      <c r="S493" s="66"/>
    </row>
    <row r="494" spans="9:19" x14ac:dyDescent="0.25">
      <c r="I494" s="66"/>
      <c r="J494" s="66"/>
      <c r="K494" s="66"/>
      <c r="L494" s="66"/>
      <c r="M494" s="66"/>
      <c r="N494" s="66"/>
      <c r="O494" s="66"/>
      <c r="P494" s="66"/>
      <c r="Q494" s="66"/>
      <c r="R494" s="66"/>
      <c r="S494" s="66"/>
    </row>
    <row r="495" spans="9:19" x14ac:dyDescent="0.25">
      <c r="I495" s="66"/>
      <c r="J495" s="66"/>
      <c r="K495" s="66"/>
      <c r="L495" s="66"/>
      <c r="M495" s="66"/>
      <c r="N495" s="66"/>
      <c r="O495" s="66"/>
      <c r="P495" s="66"/>
      <c r="Q495" s="66"/>
      <c r="R495" s="66"/>
      <c r="S495" s="66"/>
    </row>
    <row r="496" spans="9:19" x14ac:dyDescent="0.25">
      <c r="I496" s="66"/>
      <c r="J496" s="66"/>
      <c r="K496" s="66"/>
      <c r="L496" s="66"/>
      <c r="M496" s="66"/>
      <c r="N496" s="66"/>
      <c r="O496" s="66"/>
      <c r="P496" s="66"/>
      <c r="Q496" s="66"/>
      <c r="R496" s="66"/>
      <c r="S496" s="66"/>
    </row>
    <row r="497" spans="9:19" x14ac:dyDescent="0.25">
      <c r="I497" s="66"/>
      <c r="J497" s="66"/>
      <c r="K497" s="66"/>
      <c r="L497" s="66"/>
      <c r="M497" s="66"/>
      <c r="N497" s="66"/>
      <c r="O497" s="66"/>
      <c r="P497" s="66"/>
      <c r="Q497" s="66"/>
      <c r="R497" s="66"/>
      <c r="S497" s="66"/>
    </row>
    <row r="498" spans="9:19" x14ac:dyDescent="0.25">
      <c r="I498" s="66"/>
      <c r="J498" s="66"/>
      <c r="K498" s="66"/>
      <c r="L498" s="66"/>
      <c r="M498" s="66"/>
      <c r="N498" s="66"/>
      <c r="O498" s="66"/>
      <c r="P498" s="66"/>
      <c r="Q498" s="66"/>
      <c r="R498" s="66"/>
      <c r="S498" s="66"/>
    </row>
    <row r="499" spans="9:19" x14ac:dyDescent="0.25">
      <c r="I499" s="66"/>
      <c r="J499" s="66"/>
      <c r="K499" s="66"/>
      <c r="L499" s="66"/>
      <c r="M499" s="66"/>
      <c r="N499" s="66"/>
      <c r="O499" s="66"/>
      <c r="P499" s="66"/>
      <c r="Q499" s="66"/>
      <c r="R499" s="66"/>
      <c r="S499" s="66"/>
    </row>
    <row r="500" spans="9:19" x14ac:dyDescent="0.25">
      <c r="I500" s="66"/>
      <c r="J500" s="66"/>
      <c r="K500" s="66"/>
      <c r="L500" s="66"/>
      <c r="M500" s="66"/>
      <c r="N500" s="66"/>
      <c r="O500" s="66"/>
      <c r="P500" s="66"/>
      <c r="Q500" s="66"/>
      <c r="R500" s="66"/>
      <c r="S500" s="66"/>
    </row>
    <row r="501" spans="9:19" x14ac:dyDescent="0.25">
      <c r="I501" s="66"/>
      <c r="J501" s="66"/>
      <c r="K501" s="66"/>
      <c r="L501" s="66"/>
      <c r="M501" s="66"/>
      <c r="N501" s="66"/>
      <c r="O501" s="66"/>
      <c r="P501" s="66"/>
      <c r="Q501" s="66"/>
      <c r="R501" s="66"/>
      <c r="S501" s="66"/>
    </row>
    <row r="502" spans="9:19" x14ac:dyDescent="0.25">
      <c r="I502" s="66"/>
      <c r="J502" s="66"/>
      <c r="K502" s="66"/>
      <c r="L502" s="66"/>
      <c r="M502" s="66"/>
      <c r="N502" s="66"/>
      <c r="O502" s="66"/>
      <c r="P502" s="66"/>
      <c r="Q502" s="66"/>
      <c r="R502" s="66"/>
      <c r="S502" s="66"/>
    </row>
    <row r="503" spans="9:19" x14ac:dyDescent="0.25">
      <c r="I503" s="66"/>
      <c r="J503" s="66"/>
      <c r="K503" s="66"/>
      <c r="L503" s="66"/>
      <c r="M503" s="66"/>
      <c r="N503" s="66"/>
      <c r="O503" s="66"/>
      <c r="P503" s="66"/>
      <c r="Q503" s="66"/>
      <c r="R503" s="66"/>
      <c r="S503" s="66"/>
    </row>
    <row r="504" spans="9:19" x14ac:dyDescent="0.25">
      <c r="I504" s="66"/>
      <c r="J504" s="66"/>
      <c r="K504" s="66"/>
      <c r="L504" s="66"/>
      <c r="M504" s="66"/>
      <c r="N504" s="66"/>
      <c r="O504" s="66"/>
      <c r="P504" s="66"/>
      <c r="Q504" s="66"/>
      <c r="R504" s="66"/>
      <c r="S504" s="66"/>
    </row>
    <row r="505" spans="9:19" x14ac:dyDescent="0.25">
      <c r="I505" s="66"/>
      <c r="J505" s="66"/>
      <c r="K505" s="66"/>
      <c r="L505" s="66"/>
      <c r="M505" s="66"/>
      <c r="N505" s="66"/>
      <c r="O505" s="66"/>
      <c r="P505" s="66"/>
      <c r="Q505" s="66"/>
      <c r="R505" s="66"/>
      <c r="S505" s="66"/>
    </row>
    <row r="506" spans="9:19" x14ac:dyDescent="0.25">
      <c r="I506" s="66"/>
      <c r="J506" s="66"/>
      <c r="K506" s="66"/>
      <c r="L506" s="66"/>
      <c r="M506" s="66"/>
      <c r="N506" s="66"/>
      <c r="O506" s="66"/>
      <c r="P506" s="66"/>
      <c r="Q506" s="66"/>
      <c r="R506" s="66"/>
      <c r="S506" s="66"/>
    </row>
    <row r="507" spans="9:19" x14ac:dyDescent="0.25">
      <c r="I507" s="66"/>
      <c r="J507" s="66"/>
      <c r="K507" s="66"/>
      <c r="L507" s="66"/>
      <c r="M507" s="66"/>
      <c r="N507" s="66"/>
      <c r="O507" s="66"/>
      <c r="P507" s="66"/>
      <c r="Q507" s="66"/>
      <c r="R507" s="66"/>
      <c r="S507" s="66"/>
    </row>
    <row r="508" spans="9:19" x14ac:dyDescent="0.25">
      <c r="I508" s="66"/>
      <c r="J508" s="66"/>
      <c r="K508" s="66"/>
      <c r="L508" s="66"/>
      <c r="M508" s="66"/>
      <c r="N508" s="66"/>
      <c r="O508" s="66"/>
      <c r="P508" s="66"/>
      <c r="Q508" s="66"/>
      <c r="R508" s="66"/>
      <c r="S508" s="66"/>
    </row>
    <row r="509" spans="9:19" x14ac:dyDescent="0.25">
      <c r="I509" s="66"/>
      <c r="J509" s="66"/>
      <c r="K509" s="66"/>
      <c r="L509" s="66"/>
      <c r="M509" s="66"/>
      <c r="N509" s="66"/>
      <c r="O509" s="66"/>
      <c r="P509" s="66"/>
      <c r="Q509" s="66"/>
      <c r="R509" s="66"/>
      <c r="S509" s="66"/>
    </row>
    <row r="510" spans="9:19" x14ac:dyDescent="0.25">
      <c r="I510" s="66"/>
      <c r="J510" s="66"/>
      <c r="K510" s="66"/>
      <c r="L510" s="66"/>
      <c r="M510" s="66"/>
      <c r="N510" s="66"/>
      <c r="O510" s="66"/>
      <c r="P510" s="66"/>
      <c r="Q510" s="66"/>
      <c r="R510" s="66"/>
      <c r="S510" s="66"/>
    </row>
    <row r="511" spans="9:19" x14ac:dyDescent="0.25">
      <c r="I511" s="66"/>
      <c r="J511" s="66"/>
      <c r="K511" s="66"/>
      <c r="L511" s="66"/>
      <c r="M511" s="66"/>
      <c r="N511" s="66"/>
      <c r="O511" s="66"/>
      <c r="P511" s="66"/>
      <c r="Q511" s="66"/>
      <c r="R511" s="66"/>
      <c r="S511" s="66"/>
    </row>
    <row r="512" spans="9:19" x14ac:dyDescent="0.25">
      <c r="I512" s="66"/>
      <c r="J512" s="66"/>
      <c r="K512" s="66"/>
      <c r="L512" s="66"/>
      <c r="M512" s="66"/>
      <c r="N512" s="66"/>
      <c r="O512" s="66"/>
      <c r="P512" s="66"/>
      <c r="Q512" s="66"/>
      <c r="R512" s="66"/>
      <c r="S512" s="66"/>
    </row>
    <row r="513" spans="9:19" x14ac:dyDescent="0.25">
      <c r="I513" s="66"/>
      <c r="J513" s="66"/>
      <c r="K513" s="66"/>
      <c r="L513" s="66"/>
      <c r="M513" s="66"/>
      <c r="N513" s="66"/>
      <c r="O513" s="66"/>
      <c r="P513" s="66"/>
      <c r="Q513" s="66"/>
      <c r="R513" s="66"/>
      <c r="S513" s="66"/>
    </row>
    <row r="514" spans="9:19" x14ac:dyDescent="0.25">
      <c r="I514" s="66"/>
      <c r="J514" s="66"/>
      <c r="K514" s="66"/>
      <c r="L514" s="66"/>
      <c r="M514" s="66"/>
      <c r="N514" s="66"/>
      <c r="O514" s="66"/>
      <c r="P514" s="66"/>
      <c r="Q514" s="66"/>
      <c r="R514" s="66"/>
      <c r="S514" s="66"/>
    </row>
    <row r="515" spans="9:19" x14ac:dyDescent="0.25">
      <c r="I515" s="66"/>
      <c r="J515" s="66"/>
      <c r="K515" s="66"/>
      <c r="L515" s="66"/>
      <c r="M515" s="66"/>
      <c r="N515" s="66"/>
      <c r="O515" s="66"/>
      <c r="P515" s="66"/>
      <c r="Q515" s="66"/>
      <c r="R515" s="66"/>
      <c r="S515" s="66"/>
    </row>
    <row r="516" spans="9:19" x14ac:dyDescent="0.25">
      <c r="I516" s="66"/>
      <c r="J516" s="66"/>
      <c r="K516" s="66"/>
      <c r="L516" s="66"/>
      <c r="M516" s="66"/>
      <c r="N516" s="66"/>
      <c r="O516" s="66"/>
      <c r="P516" s="66"/>
      <c r="Q516" s="66"/>
      <c r="R516" s="66"/>
      <c r="S516" s="66"/>
    </row>
    <row r="517" spans="9:19" x14ac:dyDescent="0.25">
      <c r="I517" s="66"/>
      <c r="J517" s="66"/>
      <c r="K517" s="66"/>
      <c r="L517" s="66"/>
      <c r="M517" s="66"/>
      <c r="N517" s="66"/>
      <c r="O517" s="66"/>
      <c r="P517" s="66"/>
      <c r="Q517" s="66"/>
      <c r="R517" s="66"/>
      <c r="S517" s="66"/>
    </row>
    <row r="518" spans="9:19" x14ac:dyDescent="0.25">
      <c r="I518" s="66"/>
      <c r="J518" s="66"/>
      <c r="K518" s="66"/>
      <c r="L518" s="66"/>
      <c r="M518" s="66"/>
      <c r="N518" s="66"/>
      <c r="O518" s="66"/>
      <c r="P518" s="66"/>
      <c r="Q518" s="66"/>
      <c r="R518" s="66"/>
      <c r="S518" s="66"/>
    </row>
    <row r="519" spans="9:19" x14ac:dyDescent="0.25">
      <c r="I519" s="66"/>
      <c r="J519" s="66"/>
      <c r="K519" s="66"/>
      <c r="L519" s="66"/>
      <c r="M519" s="66"/>
      <c r="N519" s="66"/>
      <c r="O519" s="66"/>
      <c r="P519" s="66"/>
      <c r="Q519" s="66"/>
      <c r="R519" s="66"/>
      <c r="S519" s="66"/>
    </row>
    <row r="520" spans="9:19" x14ac:dyDescent="0.25">
      <c r="I520" s="66"/>
      <c r="J520" s="66"/>
      <c r="K520" s="66"/>
      <c r="L520" s="66"/>
      <c r="M520" s="66"/>
      <c r="N520" s="66"/>
      <c r="O520" s="66"/>
      <c r="P520" s="66"/>
      <c r="Q520" s="66"/>
      <c r="R520" s="66"/>
      <c r="S520" s="66"/>
    </row>
    <row r="521" spans="9:19" x14ac:dyDescent="0.25">
      <c r="I521" s="66"/>
      <c r="J521" s="66"/>
      <c r="K521" s="66"/>
      <c r="L521" s="66"/>
      <c r="M521" s="66"/>
      <c r="N521" s="66"/>
      <c r="O521" s="66"/>
      <c r="P521" s="66"/>
      <c r="Q521" s="66"/>
      <c r="R521" s="66"/>
      <c r="S521" s="66"/>
    </row>
    <row r="522" spans="9:19" x14ac:dyDescent="0.25">
      <c r="I522" s="66"/>
      <c r="J522" s="66"/>
      <c r="K522" s="66"/>
      <c r="L522" s="66"/>
      <c r="M522" s="66"/>
      <c r="N522" s="66"/>
      <c r="O522" s="66"/>
      <c r="P522" s="66"/>
      <c r="Q522" s="66"/>
      <c r="R522" s="66"/>
      <c r="S522" s="66"/>
    </row>
    <row r="523" spans="9:19" x14ac:dyDescent="0.25">
      <c r="I523" s="66"/>
      <c r="J523" s="66"/>
      <c r="K523" s="66"/>
      <c r="L523" s="66"/>
      <c r="M523" s="66"/>
      <c r="N523" s="66"/>
      <c r="O523" s="66"/>
      <c r="P523" s="66"/>
      <c r="Q523" s="66"/>
      <c r="R523" s="66"/>
      <c r="S523" s="66"/>
    </row>
    <row r="524" spans="9:19" x14ac:dyDescent="0.25">
      <c r="I524" s="66"/>
      <c r="J524" s="66"/>
      <c r="K524" s="66"/>
      <c r="L524" s="66"/>
      <c r="M524" s="66"/>
      <c r="N524" s="66"/>
      <c r="O524" s="66"/>
      <c r="P524" s="66"/>
      <c r="Q524" s="66"/>
      <c r="R524" s="66"/>
      <c r="S524" s="66"/>
    </row>
    <row r="525" spans="9:19" x14ac:dyDescent="0.25">
      <c r="I525" s="66"/>
      <c r="J525" s="66"/>
      <c r="K525" s="66"/>
      <c r="L525" s="66"/>
      <c r="M525" s="66"/>
      <c r="N525" s="66"/>
      <c r="O525" s="66"/>
      <c r="P525" s="66"/>
      <c r="Q525" s="66"/>
      <c r="R525" s="66"/>
      <c r="S525" s="66"/>
    </row>
    <row r="526" spans="9:19" x14ac:dyDescent="0.25">
      <c r="I526" s="66"/>
      <c r="J526" s="66"/>
      <c r="K526" s="66"/>
      <c r="L526" s="66"/>
      <c r="M526" s="66"/>
      <c r="N526" s="66"/>
      <c r="O526" s="66"/>
      <c r="P526" s="66"/>
      <c r="Q526" s="66"/>
      <c r="R526" s="66"/>
      <c r="S526" s="66"/>
    </row>
    <row r="527" spans="9:19" x14ac:dyDescent="0.25">
      <c r="I527" s="66"/>
      <c r="J527" s="66"/>
      <c r="K527" s="66"/>
      <c r="L527" s="66"/>
      <c r="M527" s="66"/>
      <c r="N527" s="66"/>
      <c r="O527" s="66"/>
      <c r="P527" s="66"/>
      <c r="Q527" s="66"/>
      <c r="R527" s="66"/>
      <c r="S527" s="66"/>
    </row>
    <row r="528" spans="9:19" x14ac:dyDescent="0.25">
      <c r="I528" s="66"/>
      <c r="J528" s="66"/>
      <c r="K528" s="66"/>
      <c r="L528" s="66"/>
      <c r="M528" s="66"/>
      <c r="N528" s="66"/>
      <c r="O528" s="66"/>
      <c r="P528" s="66"/>
      <c r="Q528" s="66"/>
      <c r="R528" s="66"/>
      <c r="S528" s="66"/>
    </row>
    <row r="529" spans="9:19" x14ac:dyDescent="0.25">
      <c r="I529" s="66"/>
      <c r="J529" s="66"/>
      <c r="K529" s="66"/>
      <c r="L529" s="66"/>
      <c r="M529" s="66"/>
      <c r="N529" s="66"/>
      <c r="O529" s="66"/>
      <c r="P529" s="66"/>
      <c r="Q529" s="66"/>
      <c r="R529" s="66"/>
      <c r="S529" s="66"/>
    </row>
    <row r="530" spans="9:19" x14ac:dyDescent="0.25">
      <c r="I530" s="66"/>
      <c r="J530" s="66"/>
      <c r="K530" s="66"/>
      <c r="L530" s="66"/>
      <c r="M530" s="66"/>
      <c r="N530" s="66"/>
      <c r="O530" s="66"/>
      <c r="P530" s="66"/>
      <c r="Q530" s="66"/>
      <c r="R530" s="66"/>
      <c r="S530" s="66"/>
    </row>
    <row r="531" spans="9:19" x14ac:dyDescent="0.25">
      <c r="I531" s="66"/>
      <c r="J531" s="66"/>
      <c r="K531" s="66"/>
      <c r="L531" s="66"/>
      <c r="M531" s="66"/>
      <c r="N531" s="66"/>
      <c r="O531" s="66"/>
      <c r="P531" s="66"/>
      <c r="Q531" s="66"/>
      <c r="R531" s="66"/>
      <c r="S531" s="66"/>
    </row>
    <row r="532" spans="9:19" x14ac:dyDescent="0.25">
      <c r="I532" s="66"/>
      <c r="J532" s="66"/>
      <c r="K532" s="66"/>
      <c r="L532" s="66"/>
      <c r="M532" s="66"/>
      <c r="N532" s="66"/>
      <c r="O532" s="66"/>
      <c r="P532" s="66"/>
      <c r="Q532" s="66"/>
      <c r="R532" s="66"/>
      <c r="S532" s="66"/>
    </row>
    <row r="533" spans="9:19" x14ac:dyDescent="0.25">
      <c r="I533" s="66"/>
      <c r="J533" s="66"/>
      <c r="K533" s="66"/>
      <c r="L533" s="66"/>
      <c r="M533" s="66"/>
      <c r="N533" s="66"/>
      <c r="O533" s="66"/>
      <c r="P533" s="66"/>
      <c r="Q533" s="66"/>
      <c r="R533" s="66"/>
      <c r="S533" s="66"/>
    </row>
    <row r="534" spans="9:19" x14ac:dyDescent="0.25">
      <c r="I534" s="66"/>
      <c r="J534" s="66"/>
      <c r="K534" s="66"/>
      <c r="L534" s="66"/>
      <c r="M534" s="66"/>
      <c r="N534" s="66"/>
      <c r="O534" s="66"/>
      <c r="P534" s="66"/>
      <c r="Q534" s="66"/>
      <c r="R534" s="66"/>
      <c r="S534" s="66"/>
    </row>
    <row r="535" spans="9:19" x14ac:dyDescent="0.25">
      <c r="I535" s="66"/>
      <c r="J535" s="66"/>
      <c r="K535" s="66"/>
      <c r="L535" s="66"/>
      <c r="M535" s="66"/>
      <c r="N535" s="66"/>
      <c r="O535" s="66"/>
      <c r="P535" s="66"/>
      <c r="Q535" s="66"/>
      <c r="R535" s="66"/>
      <c r="S535" s="66"/>
    </row>
    <row r="536" spans="9:19" x14ac:dyDescent="0.25">
      <c r="I536" s="66"/>
      <c r="J536" s="66"/>
      <c r="K536" s="66"/>
      <c r="L536" s="66"/>
      <c r="M536" s="66"/>
      <c r="N536" s="66"/>
      <c r="O536" s="66"/>
      <c r="P536" s="66"/>
      <c r="Q536" s="66"/>
      <c r="R536" s="66"/>
      <c r="S536" s="66"/>
    </row>
    <row r="537" spans="9:19" x14ac:dyDescent="0.25">
      <c r="I537" s="66"/>
      <c r="J537" s="66"/>
      <c r="K537" s="66"/>
      <c r="L537" s="66"/>
      <c r="M537" s="66"/>
      <c r="N537" s="66"/>
      <c r="O537" s="66"/>
      <c r="P537" s="66"/>
      <c r="Q537" s="66"/>
      <c r="R537" s="66"/>
      <c r="S537" s="66"/>
    </row>
    <row r="538" spans="9:19" x14ac:dyDescent="0.25">
      <c r="I538" s="66"/>
      <c r="J538" s="66"/>
      <c r="K538" s="66"/>
      <c r="L538" s="66"/>
      <c r="M538" s="66"/>
      <c r="N538" s="66"/>
      <c r="O538" s="66"/>
      <c r="P538" s="66"/>
      <c r="Q538" s="66"/>
      <c r="R538" s="66"/>
      <c r="S538" s="66"/>
    </row>
    <row r="539" spans="9:19" x14ac:dyDescent="0.25">
      <c r="I539" s="66"/>
      <c r="J539" s="66"/>
      <c r="K539" s="66"/>
      <c r="L539" s="66"/>
      <c r="M539" s="66"/>
      <c r="N539" s="66"/>
      <c r="O539" s="66"/>
      <c r="P539" s="66"/>
      <c r="Q539" s="66"/>
      <c r="R539" s="66"/>
      <c r="S539" s="66"/>
    </row>
    <row r="540" spans="9:19" x14ac:dyDescent="0.25">
      <c r="I540" s="66"/>
      <c r="J540" s="66"/>
      <c r="K540" s="66"/>
      <c r="L540" s="66"/>
      <c r="M540" s="66"/>
      <c r="N540" s="66"/>
      <c r="O540" s="66"/>
      <c r="P540" s="66"/>
      <c r="Q540" s="66"/>
      <c r="R540" s="66"/>
      <c r="S540" s="66"/>
    </row>
    <row r="541" spans="9:19" x14ac:dyDescent="0.25">
      <c r="I541" s="66"/>
      <c r="J541" s="66"/>
      <c r="K541" s="66"/>
      <c r="L541" s="66"/>
      <c r="M541" s="66"/>
      <c r="N541" s="66"/>
      <c r="O541" s="66"/>
      <c r="P541" s="66"/>
      <c r="Q541" s="66"/>
      <c r="R541" s="66"/>
      <c r="S541" s="66"/>
    </row>
    <row r="542" spans="9:19" x14ac:dyDescent="0.25">
      <c r="I542" s="66"/>
      <c r="J542" s="66"/>
      <c r="K542" s="66"/>
      <c r="L542" s="66"/>
      <c r="M542" s="66"/>
      <c r="N542" s="66"/>
      <c r="O542" s="66"/>
      <c r="P542" s="66"/>
      <c r="Q542" s="66"/>
      <c r="R542" s="66"/>
      <c r="S542" s="66"/>
    </row>
    <row r="543" spans="9:19" x14ac:dyDescent="0.25">
      <c r="I543" s="66"/>
      <c r="J543" s="66"/>
      <c r="K543" s="66"/>
      <c r="L543" s="66"/>
      <c r="M543" s="66"/>
      <c r="N543" s="66"/>
      <c r="O543" s="66"/>
      <c r="P543" s="66"/>
      <c r="Q543" s="66"/>
      <c r="R543" s="66"/>
      <c r="S543" s="66"/>
    </row>
    <row r="544" spans="9:19" x14ac:dyDescent="0.25">
      <c r="I544" s="66"/>
      <c r="J544" s="66"/>
      <c r="K544" s="66"/>
      <c r="L544" s="66"/>
      <c r="M544" s="66"/>
      <c r="N544" s="66"/>
      <c r="O544" s="66"/>
      <c r="P544" s="66"/>
      <c r="Q544" s="66"/>
      <c r="R544" s="66"/>
      <c r="S544" s="66"/>
    </row>
    <row r="545" spans="9:19" x14ac:dyDescent="0.25">
      <c r="I545" s="66"/>
      <c r="J545" s="66"/>
      <c r="K545" s="66"/>
      <c r="L545" s="66"/>
      <c r="M545" s="66"/>
      <c r="N545" s="66"/>
      <c r="O545" s="66"/>
      <c r="P545" s="66"/>
      <c r="Q545" s="66"/>
      <c r="R545" s="66"/>
      <c r="S545" s="66"/>
    </row>
    <row r="546" spans="9:19" x14ac:dyDescent="0.25">
      <c r="I546" s="66"/>
      <c r="J546" s="66"/>
      <c r="K546" s="66"/>
      <c r="L546" s="66"/>
      <c r="M546" s="66"/>
      <c r="N546" s="66"/>
      <c r="O546" s="66"/>
      <c r="P546" s="66"/>
      <c r="Q546" s="66"/>
      <c r="R546" s="66"/>
      <c r="S546" s="66"/>
    </row>
    <row r="547" spans="9:19" x14ac:dyDescent="0.25">
      <c r="I547" s="66"/>
      <c r="J547" s="66"/>
      <c r="K547" s="66"/>
      <c r="L547" s="66"/>
      <c r="M547" s="66"/>
      <c r="N547" s="66"/>
      <c r="O547" s="66"/>
      <c r="P547" s="66"/>
      <c r="Q547" s="66"/>
      <c r="R547" s="66"/>
      <c r="S547" s="66"/>
    </row>
    <row r="548" spans="9:19" x14ac:dyDescent="0.25">
      <c r="I548" s="66"/>
      <c r="J548" s="66"/>
      <c r="K548" s="66"/>
      <c r="L548" s="66"/>
      <c r="M548" s="66"/>
      <c r="N548" s="66"/>
      <c r="O548" s="66"/>
      <c r="P548" s="66"/>
      <c r="Q548" s="66"/>
      <c r="R548" s="66"/>
      <c r="S548" s="66"/>
    </row>
    <row r="549" spans="9:19" x14ac:dyDescent="0.25">
      <c r="I549" s="66"/>
      <c r="J549" s="66"/>
      <c r="K549" s="66"/>
      <c r="L549" s="66"/>
      <c r="M549" s="66"/>
      <c r="N549" s="66"/>
      <c r="O549" s="66"/>
      <c r="P549" s="66"/>
      <c r="Q549" s="66"/>
      <c r="R549" s="66"/>
      <c r="S549" s="66"/>
    </row>
    <row r="550" spans="9:19" x14ac:dyDescent="0.25">
      <c r="I550" s="66"/>
      <c r="J550" s="66"/>
      <c r="K550" s="66"/>
      <c r="L550" s="66"/>
      <c r="M550" s="66"/>
      <c r="N550" s="66"/>
      <c r="O550" s="66"/>
      <c r="P550" s="66"/>
      <c r="Q550" s="66"/>
      <c r="R550" s="66"/>
      <c r="S550" s="66"/>
    </row>
    <row r="551" spans="9:19" x14ac:dyDescent="0.25">
      <c r="I551" s="66"/>
      <c r="J551" s="66"/>
      <c r="K551" s="66"/>
      <c r="L551" s="66"/>
      <c r="M551" s="66"/>
      <c r="N551" s="66"/>
      <c r="O551" s="66"/>
      <c r="P551" s="66"/>
      <c r="Q551" s="66"/>
      <c r="R551" s="66"/>
      <c r="S551" s="66"/>
    </row>
    <row r="552" spans="9:19" x14ac:dyDescent="0.25">
      <c r="I552" s="66"/>
      <c r="J552" s="66"/>
      <c r="K552" s="66"/>
      <c r="L552" s="66"/>
      <c r="M552" s="66"/>
      <c r="N552" s="66"/>
      <c r="O552" s="66"/>
      <c r="P552" s="66"/>
      <c r="Q552" s="66"/>
      <c r="R552" s="66"/>
      <c r="S552" s="66"/>
    </row>
    <row r="553" spans="9:19" x14ac:dyDescent="0.25">
      <c r="I553" s="66"/>
      <c r="J553" s="66"/>
      <c r="K553" s="66"/>
      <c r="L553" s="66"/>
      <c r="M553" s="66"/>
      <c r="N553" s="66"/>
      <c r="O553" s="66"/>
      <c r="P553" s="66"/>
      <c r="Q553" s="66"/>
      <c r="R553" s="66"/>
      <c r="S553" s="66"/>
    </row>
    <row r="554" spans="9:19" x14ac:dyDescent="0.25">
      <c r="I554" s="66"/>
      <c r="J554" s="66"/>
      <c r="K554" s="66"/>
      <c r="L554" s="66"/>
      <c r="M554" s="66"/>
      <c r="N554" s="66"/>
      <c r="O554" s="66"/>
      <c r="P554" s="66"/>
      <c r="Q554" s="66"/>
      <c r="R554" s="66"/>
      <c r="S554" s="66"/>
    </row>
    <row r="555" spans="9:19" x14ac:dyDescent="0.25">
      <c r="I555" s="66"/>
      <c r="J555" s="66"/>
      <c r="K555" s="66"/>
      <c r="L555" s="66"/>
      <c r="M555" s="66"/>
      <c r="N555" s="66"/>
      <c r="O555" s="66"/>
      <c r="P555" s="66"/>
      <c r="Q555" s="66"/>
      <c r="R555" s="66"/>
      <c r="S555" s="66"/>
    </row>
    <row r="556" spans="9:19" x14ac:dyDescent="0.25">
      <c r="I556" s="66"/>
      <c r="J556" s="66"/>
      <c r="K556" s="66"/>
      <c r="L556" s="66"/>
      <c r="M556" s="66"/>
      <c r="N556" s="66"/>
      <c r="O556" s="66"/>
      <c r="P556" s="66"/>
      <c r="Q556" s="66"/>
      <c r="R556" s="66"/>
      <c r="S556" s="66"/>
    </row>
    <row r="557" spans="9:19" x14ac:dyDescent="0.25">
      <c r="I557" s="66"/>
      <c r="J557" s="66"/>
      <c r="K557" s="66"/>
      <c r="L557" s="66"/>
      <c r="M557" s="66"/>
      <c r="N557" s="66"/>
      <c r="O557" s="66"/>
      <c r="P557" s="66"/>
      <c r="Q557" s="66"/>
      <c r="R557" s="66"/>
      <c r="S557" s="66"/>
    </row>
    <row r="558" spans="9:19" x14ac:dyDescent="0.25">
      <c r="I558" s="66"/>
      <c r="J558" s="66"/>
      <c r="K558" s="66"/>
      <c r="L558" s="66"/>
      <c r="M558" s="66"/>
      <c r="N558" s="66"/>
      <c r="O558" s="66"/>
      <c r="P558" s="66"/>
      <c r="Q558" s="66"/>
      <c r="R558" s="66"/>
      <c r="S558" s="66"/>
    </row>
    <row r="559" spans="9:19" x14ac:dyDescent="0.25">
      <c r="I559" s="66"/>
      <c r="J559" s="66"/>
      <c r="K559" s="66"/>
      <c r="L559" s="66"/>
      <c r="M559" s="66"/>
      <c r="N559" s="66"/>
      <c r="O559" s="66"/>
      <c r="P559" s="66"/>
      <c r="Q559" s="66"/>
      <c r="R559" s="66"/>
      <c r="S559" s="66"/>
    </row>
    <row r="560" spans="9:19" x14ac:dyDescent="0.25">
      <c r="I560" s="66"/>
      <c r="J560" s="66"/>
      <c r="K560" s="66"/>
      <c r="L560" s="66"/>
      <c r="M560" s="66"/>
      <c r="N560" s="66"/>
      <c r="O560" s="66"/>
      <c r="P560" s="66"/>
      <c r="Q560" s="66"/>
      <c r="R560" s="66"/>
      <c r="S560" s="66"/>
    </row>
    <row r="561" spans="9:19" x14ac:dyDescent="0.25">
      <c r="I561" s="66"/>
      <c r="J561" s="66"/>
      <c r="K561" s="66"/>
      <c r="L561" s="66"/>
      <c r="M561" s="66"/>
      <c r="N561" s="66"/>
      <c r="O561" s="66"/>
      <c r="P561" s="66"/>
      <c r="Q561" s="66"/>
      <c r="R561" s="66"/>
      <c r="S561" s="66"/>
    </row>
    <row r="562" spans="9:19" x14ac:dyDescent="0.25">
      <c r="I562" s="66"/>
      <c r="J562" s="66"/>
      <c r="K562" s="66"/>
      <c r="L562" s="66"/>
      <c r="M562" s="66"/>
      <c r="N562" s="66"/>
      <c r="O562" s="66"/>
      <c r="P562" s="66"/>
      <c r="Q562" s="66"/>
      <c r="R562" s="66"/>
      <c r="S562" s="66"/>
    </row>
    <row r="563" spans="9:19" x14ac:dyDescent="0.25">
      <c r="I563" s="66"/>
      <c r="J563" s="66"/>
      <c r="K563" s="66"/>
      <c r="L563" s="66"/>
      <c r="M563" s="66"/>
      <c r="N563" s="66"/>
      <c r="O563" s="66"/>
      <c r="P563" s="66"/>
      <c r="Q563" s="66"/>
      <c r="R563" s="66"/>
      <c r="S563" s="66"/>
    </row>
    <row r="564" spans="9:19" x14ac:dyDescent="0.25">
      <c r="I564" s="66"/>
      <c r="J564" s="66"/>
      <c r="K564" s="66"/>
      <c r="L564" s="66"/>
      <c r="M564" s="66"/>
      <c r="N564" s="66"/>
      <c r="O564" s="66"/>
      <c r="P564" s="66"/>
      <c r="Q564" s="66"/>
      <c r="R564" s="66"/>
      <c r="S564" s="66"/>
    </row>
    <row r="565" spans="9:19" x14ac:dyDescent="0.25">
      <c r="I565" s="66"/>
      <c r="J565" s="66"/>
      <c r="K565" s="66"/>
      <c r="L565" s="66"/>
      <c r="M565" s="66"/>
      <c r="N565" s="66"/>
      <c r="O565" s="66"/>
      <c r="P565" s="66"/>
      <c r="Q565" s="66"/>
      <c r="R565" s="66"/>
      <c r="S565" s="66"/>
    </row>
    <row r="566" spans="9:19" x14ac:dyDescent="0.25">
      <c r="I566" s="66"/>
      <c r="J566" s="66"/>
      <c r="K566" s="66"/>
      <c r="L566" s="66"/>
      <c r="M566" s="66"/>
      <c r="N566" s="66"/>
      <c r="O566" s="66"/>
      <c r="P566" s="66"/>
      <c r="Q566" s="66"/>
      <c r="R566" s="66"/>
      <c r="S566" s="66"/>
    </row>
    <row r="567" spans="9:19" x14ac:dyDescent="0.25">
      <c r="I567" s="66"/>
      <c r="J567" s="66"/>
      <c r="K567" s="66"/>
      <c r="L567" s="66"/>
      <c r="M567" s="66"/>
      <c r="N567" s="66"/>
      <c r="O567" s="66"/>
      <c r="P567" s="66"/>
      <c r="Q567" s="66"/>
      <c r="R567" s="66"/>
      <c r="S567" s="66"/>
    </row>
    <row r="568" spans="9:19" x14ac:dyDescent="0.25">
      <c r="I568" s="66"/>
      <c r="J568" s="66"/>
      <c r="K568" s="66"/>
      <c r="L568" s="66"/>
      <c r="M568" s="66"/>
      <c r="N568" s="66"/>
      <c r="O568" s="66"/>
      <c r="P568" s="66"/>
      <c r="Q568" s="66"/>
      <c r="R568" s="66"/>
      <c r="S568" s="66"/>
    </row>
    <row r="569" spans="9:19" x14ac:dyDescent="0.25">
      <c r="I569" s="66"/>
      <c r="J569" s="66"/>
      <c r="K569" s="66"/>
      <c r="L569" s="66"/>
      <c r="M569" s="66"/>
      <c r="N569" s="66"/>
      <c r="O569" s="66"/>
      <c r="P569" s="66"/>
      <c r="Q569" s="66"/>
      <c r="R569" s="66"/>
      <c r="S569" s="66"/>
    </row>
    <row r="570" spans="9:19" x14ac:dyDescent="0.25">
      <c r="I570" s="66"/>
      <c r="J570" s="66"/>
      <c r="K570" s="66"/>
      <c r="L570" s="66"/>
      <c r="M570" s="66"/>
      <c r="N570" s="66"/>
      <c r="O570" s="66"/>
      <c r="P570" s="66"/>
      <c r="Q570" s="66"/>
      <c r="R570" s="66"/>
      <c r="S570" s="66"/>
    </row>
    <row r="571" spans="9:19" x14ac:dyDescent="0.25">
      <c r="I571" s="66"/>
      <c r="J571" s="66"/>
      <c r="K571" s="66"/>
      <c r="L571" s="66"/>
      <c r="M571" s="66"/>
      <c r="N571" s="66"/>
      <c r="O571" s="66"/>
      <c r="P571" s="66"/>
      <c r="Q571" s="66"/>
      <c r="R571" s="66"/>
      <c r="S571" s="66"/>
    </row>
    <row r="572" spans="9:19" x14ac:dyDescent="0.25">
      <c r="I572" s="66"/>
      <c r="J572" s="66"/>
      <c r="K572" s="66"/>
      <c r="L572" s="66"/>
      <c r="M572" s="66"/>
      <c r="N572" s="66"/>
      <c r="O572" s="66"/>
      <c r="P572" s="66"/>
      <c r="Q572" s="66"/>
      <c r="R572" s="66"/>
      <c r="S572" s="66"/>
    </row>
    <row r="573" spans="9:19" x14ac:dyDescent="0.25">
      <c r="I573" s="66"/>
      <c r="J573" s="66"/>
      <c r="K573" s="66"/>
      <c r="L573" s="66"/>
      <c r="M573" s="66"/>
      <c r="N573" s="66"/>
      <c r="O573" s="66"/>
      <c r="P573" s="66"/>
      <c r="Q573" s="66"/>
      <c r="R573" s="66"/>
      <c r="S573" s="66"/>
    </row>
    <row r="574" spans="9:19" x14ac:dyDescent="0.25">
      <c r="I574" s="66"/>
      <c r="J574" s="66"/>
      <c r="K574" s="66"/>
      <c r="L574" s="66"/>
      <c r="M574" s="66"/>
      <c r="N574" s="66"/>
      <c r="O574" s="66"/>
      <c r="P574" s="66"/>
      <c r="Q574" s="66"/>
      <c r="R574" s="66"/>
      <c r="S574" s="66"/>
    </row>
    <row r="575" spans="9:19" x14ac:dyDescent="0.25">
      <c r="I575" s="66"/>
      <c r="J575" s="66"/>
      <c r="K575" s="66"/>
      <c r="L575" s="66"/>
      <c r="M575" s="66"/>
      <c r="N575" s="66"/>
      <c r="O575" s="66"/>
      <c r="P575" s="66"/>
      <c r="Q575" s="66"/>
      <c r="R575" s="66"/>
      <c r="S575" s="66"/>
    </row>
    <row r="576" spans="9:19" x14ac:dyDescent="0.25">
      <c r="I576" s="66"/>
      <c r="J576" s="66"/>
      <c r="K576" s="66"/>
      <c r="L576" s="66"/>
      <c r="M576" s="66"/>
      <c r="N576" s="66"/>
      <c r="O576" s="66"/>
      <c r="P576" s="66"/>
      <c r="Q576" s="66"/>
      <c r="R576" s="66"/>
      <c r="S576" s="66"/>
    </row>
    <row r="577" spans="9:19" x14ac:dyDescent="0.25">
      <c r="I577" s="66"/>
      <c r="J577" s="66"/>
      <c r="K577" s="66"/>
      <c r="L577" s="66"/>
      <c r="M577" s="66"/>
      <c r="N577" s="66"/>
      <c r="O577" s="66"/>
      <c r="P577" s="66"/>
      <c r="Q577" s="66"/>
      <c r="R577" s="66"/>
      <c r="S577" s="66"/>
    </row>
    <row r="578" spans="9:19" x14ac:dyDescent="0.25">
      <c r="I578" s="66"/>
      <c r="J578" s="66"/>
      <c r="K578" s="66"/>
      <c r="L578" s="66"/>
      <c r="M578" s="66"/>
      <c r="N578" s="66"/>
      <c r="O578" s="66"/>
      <c r="P578" s="66"/>
      <c r="Q578" s="66"/>
      <c r="R578" s="66"/>
      <c r="S578" s="66"/>
    </row>
    <row r="579" spans="9:19" x14ac:dyDescent="0.25">
      <c r="I579" s="66"/>
      <c r="J579" s="66"/>
      <c r="K579" s="66"/>
      <c r="L579" s="66"/>
      <c r="M579" s="66"/>
      <c r="N579" s="66"/>
      <c r="O579" s="66"/>
      <c r="P579" s="66"/>
      <c r="Q579" s="66"/>
      <c r="R579" s="66"/>
      <c r="S579" s="66"/>
    </row>
    <row r="580" spans="9:19" x14ac:dyDescent="0.25">
      <c r="I580" s="66"/>
      <c r="J580" s="66"/>
      <c r="K580" s="66"/>
      <c r="L580" s="66"/>
      <c r="M580" s="66"/>
      <c r="N580" s="66"/>
      <c r="O580" s="66"/>
      <c r="P580" s="66"/>
      <c r="Q580" s="66"/>
      <c r="R580" s="66"/>
      <c r="S580" s="66"/>
    </row>
    <row r="581" spans="9:19" x14ac:dyDescent="0.25">
      <c r="I581" s="66"/>
      <c r="J581" s="66"/>
      <c r="K581" s="66"/>
      <c r="L581" s="66"/>
      <c r="M581" s="66"/>
      <c r="N581" s="66"/>
      <c r="O581" s="66"/>
      <c r="P581" s="66"/>
      <c r="Q581" s="66"/>
      <c r="R581" s="66"/>
      <c r="S581" s="66"/>
    </row>
    <row r="582" spans="9:19" x14ac:dyDescent="0.25">
      <c r="I582" s="66"/>
      <c r="J582" s="66"/>
      <c r="K582" s="66"/>
      <c r="L582" s="66"/>
      <c r="M582" s="66"/>
      <c r="N582" s="66"/>
      <c r="O582" s="66"/>
      <c r="P582" s="66"/>
      <c r="Q582" s="66"/>
      <c r="R582" s="66"/>
      <c r="S582" s="66"/>
    </row>
    <row r="583" spans="9:19" x14ac:dyDescent="0.25">
      <c r="I583" s="66"/>
      <c r="J583" s="66"/>
      <c r="K583" s="66"/>
      <c r="L583" s="66"/>
      <c r="M583" s="66"/>
      <c r="N583" s="66"/>
      <c r="O583" s="66"/>
      <c r="P583" s="66"/>
      <c r="Q583" s="66"/>
      <c r="R583" s="66"/>
      <c r="S583" s="66"/>
    </row>
    <row r="584" spans="9:19" x14ac:dyDescent="0.25">
      <c r="I584" s="66"/>
      <c r="J584" s="66"/>
      <c r="K584" s="66"/>
      <c r="L584" s="66"/>
      <c r="M584" s="66"/>
      <c r="N584" s="66"/>
      <c r="O584" s="66"/>
      <c r="P584" s="66"/>
      <c r="Q584" s="66"/>
      <c r="R584" s="66"/>
      <c r="S584" s="66"/>
    </row>
    <row r="585" spans="9:19" x14ac:dyDescent="0.25">
      <c r="I585" s="66"/>
      <c r="J585" s="66"/>
      <c r="K585" s="66"/>
      <c r="L585" s="66"/>
      <c r="M585" s="66"/>
      <c r="N585" s="66"/>
      <c r="O585" s="66"/>
      <c r="P585" s="66"/>
      <c r="Q585" s="66"/>
      <c r="R585" s="66"/>
      <c r="S585" s="66"/>
    </row>
    <row r="586" spans="9:19" x14ac:dyDescent="0.25">
      <c r="I586" s="66"/>
      <c r="J586" s="66"/>
      <c r="K586" s="66"/>
      <c r="L586" s="66"/>
      <c r="M586" s="66"/>
      <c r="N586" s="66"/>
      <c r="O586" s="66"/>
      <c r="P586" s="66"/>
      <c r="Q586" s="66"/>
      <c r="R586" s="66"/>
      <c r="S586" s="66"/>
    </row>
    <row r="587" spans="9:19" x14ac:dyDescent="0.25">
      <c r="I587" s="66"/>
      <c r="J587" s="66"/>
      <c r="K587" s="66"/>
      <c r="L587" s="66"/>
      <c r="M587" s="66"/>
      <c r="N587" s="66"/>
      <c r="O587" s="66"/>
      <c r="P587" s="66"/>
      <c r="Q587" s="66"/>
      <c r="R587" s="66"/>
      <c r="S587" s="66"/>
    </row>
    <row r="588" spans="9:19" x14ac:dyDescent="0.25">
      <c r="I588" s="66"/>
      <c r="J588" s="66"/>
      <c r="K588" s="66"/>
      <c r="L588" s="66"/>
      <c r="M588" s="66"/>
      <c r="N588" s="66"/>
      <c r="O588" s="66"/>
      <c r="P588" s="66"/>
      <c r="Q588" s="66"/>
      <c r="R588" s="66"/>
      <c r="S588" s="66"/>
    </row>
    <row r="589" spans="9:19" x14ac:dyDescent="0.25">
      <c r="I589" s="66"/>
      <c r="J589" s="66"/>
      <c r="K589" s="66"/>
      <c r="L589" s="66"/>
      <c r="M589" s="66"/>
      <c r="N589" s="66"/>
      <c r="O589" s="66"/>
      <c r="P589" s="66"/>
      <c r="Q589" s="66"/>
      <c r="R589" s="66"/>
      <c r="S589" s="66"/>
    </row>
    <row r="590" spans="9:19" x14ac:dyDescent="0.25">
      <c r="I590" s="66"/>
      <c r="J590" s="66"/>
      <c r="K590" s="66"/>
      <c r="L590" s="66"/>
      <c r="M590" s="66"/>
      <c r="N590" s="66"/>
      <c r="O590" s="66"/>
      <c r="P590" s="66"/>
      <c r="Q590" s="66"/>
      <c r="R590" s="66"/>
      <c r="S590" s="66"/>
    </row>
    <row r="591" spans="9:19" x14ac:dyDescent="0.25">
      <c r="I591" s="66"/>
      <c r="J591" s="66"/>
      <c r="K591" s="66"/>
      <c r="L591" s="66"/>
      <c r="M591" s="66"/>
      <c r="N591" s="66"/>
      <c r="O591" s="66"/>
      <c r="P591" s="66"/>
      <c r="Q591" s="66"/>
      <c r="R591" s="66"/>
      <c r="S591" s="66"/>
    </row>
    <row r="592" spans="9:19" x14ac:dyDescent="0.25">
      <c r="I592" s="66"/>
      <c r="J592" s="66"/>
      <c r="K592" s="66"/>
      <c r="L592" s="66"/>
      <c r="M592" s="66"/>
      <c r="N592" s="66"/>
      <c r="O592" s="66"/>
      <c r="P592" s="66"/>
      <c r="Q592" s="66"/>
      <c r="R592" s="66"/>
      <c r="S592" s="66"/>
    </row>
    <row r="593" spans="9:19" x14ac:dyDescent="0.25">
      <c r="I593" s="66"/>
      <c r="J593" s="66"/>
      <c r="K593" s="66"/>
      <c r="L593" s="66"/>
      <c r="M593" s="66"/>
      <c r="N593" s="66"/>
      <c r="O593" s="66"/>
      <c r="P593" s="66"/>
      <c r="Q593" s="66"/>
      <c r="R593" s="66"/>
      <c r="S593" s="66"/>
    </row>
    <row r="594" spans="9:19" x14ac:dyDescent="0.25">
      <c r="I594" s="66"/>
      <c r="J594" s="66"/>
      <c r="K594" s="66"/>
      <c r="L594" s="66"/>
      <c r="M594" s="66"/>
      <c r="N594" s="66"/>
      <c r="O594" s="66"/>
      <c r="P594" s="66"/>
      <c r="Q594" s="66"/>
      <c r="R594" s="66"/>
      <c r="S594" s="66"/>
    </row>
    <row r="595" spans="9:19" x14ac:dyDescent="0.25">
      <c r="I595" s="66"/>
      <c r="J595" s="66"/>
      <c r="K595" s="66"/>
      <c r="L595" s="66"/>
      <c r="M595" s="66"/>
      <c r="N595" s="66"/>
      <c r="O595" s="66"/>
      <c r="P595" s="66"/>
      <c r="Q595" s="66"/>
      <c r="R595" s="66"/>
      <c r="S595" s="66"/>
    </row>
    <row r="596" spans="9:19" x14ac:dyDescent="0.25">
      <c r="I596" s="66"/>
      <c r="J596" s="66"/>
      <c r="K596" s="66"/>
      <c r="L596" s="66"/>
      <c r="M596" s="66"/>
      <c r="N596" s="66"/>
      <c r="O596" s="66"/>
      <c r="P596" s="66"/>
      <c r="Q596" s="66"/>
      <c r="R596" s="66"/>
      <c r="S596" s="66"/>
    </row>
    <row r="597" spans="9:19" x14ac:dyDescent="0.25">
      <c r="I597" s="66"/>
      <c r="J597" s="66"/>
      <c r="K597" s="66"/>
      <c r="L597" s="66"/>
      <c r="M597" s="66"/>
      <c r="N597" s="66"/>
      <c r="O597" s="66"/>
      <c r="P597" s="66"/>
      <c r="Q597" s="66"/>
      <c r="R597" s="66"/>
      <c r="S597" s="66"/>
    </row>
    <row r="598" spans="9:19" x14ac:dyDescent="0.25">
      <c r="I598" s="66"/>
      <c r="J598" s="66"/>
      <c r="K598" s="66"/>
      <c r="L598" s="66"/>
      <c r="M598" s="66"/>
      <c r="N598" s="66"/>
      <c r="O598" s="66"/>
      <c r="P598" s="66"/>
      <c r="Q598" s="66"/>
      <c r="R598" s="66"/>
      <c r="S598" s="66"/>
    </row>
    <row r="599" spans="9:19" x14ac:dyDescent="0.25">
      <c r="I599" s="66"/>
      <c r="J599" s="66"/>
      <c r="K599" s="66"/>
      <c r="L599" s="66"/>
      <c r="M599" s="66"/>
      <c r="N599" s="66"/>
      <c r="O599" s="66"/>
      <c r="P599" s="66"/>
      <c r="Q599" s="66"/>
      <c r="R599" s="66"/>
      <c r="S599" s="66"/>
    </row>
    <row r="600" spans="9:19" x14ac:dyDescent="0.25">
      <c r="I600" s="66"/>
      <c r="J600" s="66"/>
      <c r="K600" s="66"/>
      <c r="L600" s="66"/>
      <c r="M600" s="66"/>
      <c r="N600" s="66"/>
      <c r="O600" s="66"/>
      <c r="P600" s="66"/>
      <c r="Q600" s="66"/>
      <c r="R600" s="66"/>
      <c r="S600" s="66"/>
    </row>
    <row r="601" spans="9:19" x14ac:dyDescent="0.25">
      <c r="I601" s="66"/>
      <c r="J601" s="66"/>
      <c r="K601" s="66"/>
      <c r="L601" s="66"/>
      <c r="M601" s="66"/>
      <c r="N601" s="66"/>
      <c r="O601" s="66"/>
      <c r="P601" s="66"/>
      <c r="Q601" s="66"/>
      <c r="R601" s="66"/>
      <c r="S601" s="66"/>
    </row>
    <row r="602" spans="9:19" x14ac:dyDescent="0.25">
      <c r="I602" s="66"/>
      <c r="J602" s="66"/>
      <c r="K602" s="66"/>
      <c r="L602" s="66"/>
      <c r="M602" s="66"/>
      <c r="N602" s="66"/>
      <c r="O602" s="66"/>
      <c r="P602" s="66"/>
      <c r="Q602" s="66"/>
      <c r="R602" s="66"/>
      <c r="S602" s="66"/>
    </row>
    <row r="603" spans="9:19" x14ac:dyDescent="0.25">
      <c r="I603" s="66"/>
      <c r="J603" s="66"/>
      <c r="K603" s="66"/>
      <c r="L603" s="66"/>
      <c r="M603" s="66"/>
      <c r="N603" s="66"/>
      <c r="O603" s="66"/>
      <c r="P603" s="66"/>
      <c r="Q603" s="66"/>
      <c r="R603" s="66"/>
      <c r="S603" s="66"/>
    </row>
    <row r="604" spans="9:19" x14ac:dyDescent="0.25">
      <c r="I604" s="66"/>
      <c r="J604" s="66"/>
      <c r="K604" s="66"/>
      <c r="L604" s="66"/>
      <c r="M604" s="66"/>
      <c r="N604" s="66"/>
      <c r="O604" s="66"/>
      <c r="P604" s="66"/>
      <c r="Q604" s="66"/>
      <c r="R604" s="66"/>
      <c r="S604" s="66"/>
    </row>
    <row r="605" spans="9:19" x14ac:dyDescent="0.25">
      <c r="I605" s="66"/>
      <c r="J605" s="66"/>
      <c r="K605" s="66"/>
      <c r="L605" s="66"/>
      <c r="M605" s="66"/>
      <c r="N605" s="66"/>
      <c r="O605" s="66"/>
      <c r="P605" s="66"/>
      <c r="Q605" s="66"/>
      <c r="R605" s="66"/>
      <c r="S605" s="66"/>
    </row>
    <row r="606" spans="9:19" x14ac:dyDescent="0.25">
      <c r="I606" s="66"/>
      <c r="J606" s="66"/>
      <c r="K606" s="66"/>
      <c r="L606" s="66"/>
      <c r="M606" s="66"/>
      <c r="N606" s="66"/>
      <c r="O606" s="66"/>
      <c r="P606" s="66"/>
      <c r="Q606" s="66"/>
      <c r="R606" s="66"/>
      <c r="S606" s="66"/>
    </row>
    <row r="607" spans="9:19" x14ac:dyDescent="0.25">
      <c r="I607" s="66"/>
      <c r="J607" s="66"/>
      <c r="K607" s="66"/>
      <c r="L607" s="66"/>
      <c r="M607" s="66"/>
      <c r="N607" s="66"/>
      <c r="O607" s="66"/>
      <c r="P607" s="66"/>
      <c r="Q607" s="66"/>
      <c r="R607" s="66"/>
      <c r="S607" s="66"/>
    </row>
    <row r="608" spans="9:19" x14ac:dyDescent="0.25">
      <c r="I608" s="66"/>
      <c r="J608" s="66"/>
      <c r="K608" s="66"/>
      <c r="L608" s="66"/>
      <c r="M608" s="66"/>
      <c r="N608" s="66"/>
      <c r="O608" s="66"/>
      <c r="P608" s="66"/>
      <c r="Q608" s="66"/>
      <c r="R608" s="66"/>
      <c r="S608" s="66"/>
    </row>
    <row r="609" spans="9:19" x14ac:dyDescent="0.25">
      <c r="I609" s="66"/>
      <c r="J609" s="66"/>
      <c r="K609" s="66"/>
      <c r="L609" s="66"/>
      <c r="M609" s="66"/>
      <c r="N609" s="66"/>
      <c r="O609" s="66"/>
      <c r="P609" s="66"/>
      <c r="Q609" s="66"/>
      <c r="R609" s="66"/>
      <c r="S609" s="66"/>
    </row>
    <row r="610" spans="9:19" x14ac:dyDescent="0.25">
      <c r="I610" s="66"/>
      <c r="J610" s="66"/>
      <c r="K610" s="66"/>
      <c r="L610" s="66"/>
      <c r="M610" s="66"/>
      <c r="N610" s="66"/>
      <c r="O610" s="66"/>
      <c r="P610" s="66"/>
      <c r="Q610" s="66"/>
      <c r="R610" s="66"/>
      <c r="S610" s="66"/>
    </row>
    <row r="611" spans="9:19" x14ac:dyDescent="0.25">
      <c r="I611" s="66"/>
      <c r="J611" s="66"/>
      <c r="K611" s="66"/>
      <c r="L611" s="66"/>
      <c r="M611" s="66"/>
      <c r="N611" s="66"/>
      <c r="O611" s="66"/>
      <c r="P611" s="66"/>
      <c r="Q611" s="66"/>
      <c r="R611" s="66"/>
      <c r="S611" s="66"/>
    </row>
    <row r="612" spans="9:19" x14ac:dyDescent="0.25">
      <c r="I612" s="66"/>
      <c r="J612" s="66"/>
      <c r="K612" s="66"/>
      <c r="L612" s="66"/>
      <c r="M612" s="66"/>
      <c r="N612" s="66"/>
      <c r="O612" s="66"/>
      <c r="P612" s="66"/>
      <c r="Q612" s="66"/>
      <c r="R612" s="66"/>
      <c r="S612" s="66"/>
    </row>
    <row r="613" spans="9:19" x14ac:dyDescent="0.25">
      <c r="I613" s="66"/>
      <c r="J613" s="66"/>
      <c r="K613" s="66"/>
      <c r="L613" s="66"/>
      <c r="M613" s="66"/>
      <c r="N613" s="66"/>
      <c r="O613" s="66"/>
      <c r="P613" s="66"/>
      <c r="Q613" s="66"/>
      <c r="R613" s="66"/>
      <c r="S613" s="66"/>
    </row>
    <row r="614" spans="9:19" x14ac:dyDescent="0.25">
      <c r="I614" s="66"/>
      <c r="J614" s="66"/>
      <c r="K614" s="66"/>
      <c r="L614" s="66"/>
      <c r="M614" s="66"/>
      <c r="N614" s="66"/>
      <c r="O614" s="66"/>
      <c r="P614" s="66"/>
      <c r="Q614" s="66"/>
      <c r="R614" s="66"/>
      <c r="S614" s="66"/>
    </row>
    <row r="615" spans="9:19" x14ac:dyDescent="0.25">
      <c r="I615" s="66"/>
      <c r="J615" s="66"/>
      <c r="K615" s="66"/>
      <c r="L615" s="66"/>
      <c r="M615" s="66"/>
      <c r="N615" s="66"/>
      <c r="O615" s="66"/>
      <c r="P615" s="66"/>
      <c r="Q615" s="66"/>
      <c r="R615" s="66"/>
      <c r="S615" s="66"/>
    </row>
    <row r="616" spans="9:19" x14ac:dyDescent="0.25">
      <c r="I616" s="66"/>
      <c r="J616" s="66"/>
      <c r="K616" s="66"/>
      <c r="L616" s="66"/>
      <c r="M616" s="66"/>
      <c r="N616" s="66"/>
      <c r="O616" s="66"/>
      <c r="P616" s="66"/>
      <c r="Q616" s="66"/>
      <c r="R616" s="66"/>
      <c r="S616" s="66"/>
    </row>
    <row r="617" spans="9:19" x14ac:dyDescent="0.25">
      <c r="I617" s="66"/>
      <c r="J617" s="66"/>
      <c r="K617" s="66"/>
      <c r="L617" s="66"/>
      <c r="M617" s="66"/>
      <c r="N617" s="66"/>
      <c r="O617" s="66"/>
      <c r="P617" s="66"/>
      <c r="Q617" s="66"/>
      <c r="R617" s="66"/>
      <c r="S617" s="66"/>
    </row>
    <row r="618" spans="9:19" x14ac:dyDescent="0.25">
      <c r="I618" s="66"/>
      <c r="J618" s="66"/>
      <c r="K618" s="66"/>
      <c r="L618" s="66"/>
      <c r="M618" s="66"/>
      <c r="N618" s="66"/>
      <c r="O618" s="66"/>
      <c r="P618" s="66"/>
      <c r="Q618" s="66"/>
      <c r="R618" s="66"/>
      <c r="S618" s="66"/>
    </row>
    <row r="619" spans="9:19" x14ac:dyDescent="0.25">
      <c r="I619" s="66"/>
      <c r="J619" s="66"/>
      <c r="K619" s="66"/>
      <c r="L619" s="66"/>
      <c r="M619" s="66"/>
      <c r="N619" s="66"/>
      <c r="O619" s="66"/>
      <c r="P619" s="66"/>
      <c r="Q619" s="66"/>
      <c r="R619" s="66"/>
      <c r="S619" s="66"/>
    </row>
    <row r="620" spans="9:19" x14ac:dyDescent="0.25">
      <c r="I620" s="66"/>
      <c r="J620" s="66"/>
      <c r="K620" s="66"/>
      <c r="L620" s="66"/>
      <c r="M620" s="66"/>
      <c r="N620" s="66"/>
      <c r="O620" s="66"/>
      <c r="P620" s="66"/>
      <c r="Q620" s="66"/>
      <c r="R620" s="66"/>
      <c r="S620" s="66"/>
    </row>
    <row r="621" spans="9:19" x14ac:dyDescent="0.25">
      <c r="I621" s="66"/>
      <c r="J621" s="66"/>
      <c r="K621" s="66"/>
      <c r="L621" s="66"/>
      <c r="M621" s="66"/>
      <c r="N621" s="66"/>
      <c r="O621" s="66"/>
      <c r="P621" s="66"/>
      <c r="Q621" s="66"/>
      <c r="R621" s="66"/>
      <c r="S621" s="66"/>
    </row>
    <row r="622" spans="9:19" x14ac:dyDescent="0.25">
      <c r="I622" s="66"/>
      <c r="J622" s="66"/>
      <c r="K622" s="66"/>
      <c r="L622" s="66"/>
      <c r="M622" s="66"/>
      <c r="N622" s="66"/>
      <c r="O622" s="66"/>
      <c r="P622" s="66"/>
      <c r="Q622" s="66"/>
      <c r="R622" s="66"/>
      <c r="S622" s="66"/>
    </row>
    <row r="623" spans="9:19" x14ac:dyDescent="0.25">
      <c r="I623" s="66"/>
      <c r="J623" s="66"/>
      <c r="K623" s="66"/>
      <c r="L623" s="66"/>
      <c r="M623" s="66"/>
      <c r="N623" s="66"/>
      <c r="O623" s="66"/>
      <c r="P623" s="66"/>
      <c r="Q623" s="66"/>
      <c r="R623" s="66"/>
      <c r="S623" s="66"/>
    </row>
    <row r="624" spans="9:19" x14ac:dyDescent="0.25">
      <c r="I624" s="66"/>
      <c r="J624" s="66"/>
      <c r="K624" s="66"/>
      <c r="L624" s="66"/>
      <c r="M624" s="66"/>
      <c r="N624" s="66"/>
      <c r="O624" s="66"/>
      <c r="P624" s="66"/>
      <c r="Q624" s="66"/>
      <c r="R624" s="66"/>
      <c r="S624" s="66"/>
    </row>
    <row r="625" spans="9:19" x14ac:dyDescent="0.25">
      <c r="I625" s="66"/>
      <c r="J625" s="66"/>
      <c r="K625" s="66"/>
      <c r="L625" s="66"/>
      <c r="M625" s="66"/>
      <c r="N625" s="66"/>
      <c r="O625" s="66"/>
      <c r="P625" s="66"/>
      <c r="Q625" s="66"/>
      <c r="R625" s="66"/>
      <c r="S625" s="66"/>
    </row>
    <row r="626" spans="9:19" x14ac:dyDescent="0.25">
      <c r="I626" s="66"/>
      <c r="J626" s="66"/>
      <c r="K626" s="66"/>
      <c r="L626" s="66"/>
      <c r="M626" s="66"/>
      <c r="N626" s="66"/>
      <c r="O626" s="66"/>
      <c r="P626" s="66"/>
      <c r="Q626" s="66"/>
      <c r="R626" s="66"/>
      <c r="S626" s="66"/>
    </row>
    <row r="627" spans="9:19" x14ac:dyDescent="0.25">
      <c r="I627" s="66"/>
      <c r="J627" s="66"/>
      <c r="K627" s="66"/>
      <c r="L627" s="66"/>
      <c r="M627" s="66"/>
      <c r="N627" s="66"/>
      <c r="O627" s="66"/>
      <c r="P627" s="66"/>
      <c r="Q627" s="66"/>
      <c r="R627" s="66"/>
      <c r="S627" s="66"/>
    </row>
    <row r="628" spans="9:19" x14ac:dyDescent="0.25">
      <c r="I628" s="66"/>
      <c r="J628" s="66"/>
      <c r="K628" s="66"/>
      <c r="L628" s="66"/>
      <c r="M628" s="66"/>
      <c r="N628" s="66"/>
      <c r="O628" s="66"/>
      <c r="P628" s="66"/>
      <c r="Q628" s="66"/>
      <c r="R628" s="66"/>
      <c r="S628" s="66"/>
    </row>
    <row r="629" spans="9:19" x14ac:dyDescent="0.25">
      <c r="I629" s="66"/>
      <c r="J629" s="66"/>
      <c r="K629" s="66"/>
      <c r="L629" s="66"/>
      <c r="M629" s="66"/>
      <c r="N629" s="66"/>
      <c r="O629" s="66"/>
      <c r="P629" s="66"/>
      <c r="Q629" s="66"/>
      <c r="R629" s="66"/>
      <c r="S629" s="66"/>
    </row>
    <row r="630" spans="9:19" x14ac:dyDescent="0.25">
      <c r="I630" s="66"/>
      <c r="J630" s="66"/>
      <c r="K630" s="66"/>
      <c r="L630" s="66"/>
      <c r="M630" s="66"/>
      <c r="N630" s="66"/>
      <c r="O630" s="66"/>
      <c r="P630" s="66"/>
      <c r="Q630" s="66"/>
      <c r="R630" s="66"/>
      <c r="S630" s="66"/>
    </row>
    <row r="631" spans="9:19" x14ac:dyDescent="0.25">
      <c r="I631" s="66"/>
      <c r="J631" s="66"/>
      <c r="K631" s="66"/>
      <c r="L631" s="66"/>
      <c r="M631" s="66"/>
      <c r="N631" s="66"/>
      <c r="O631" s="66"/>
      <c r="P631" s="66"/>
      <c r="Q631" s="66"/>
      <c r="R631" s="66"/>
      <c r="S631" s="66"/>
    </row>
    <row r="632" spans="9:19" x14ac:dyDescent="0.25">
      <c r="I632" s="66"/>
      <c r="J632" s="66"/>
      <c r="K632" s="66"/>
      <c r="L632" s="66"/>
      <c r="M632" s="66"/>
      <c r="N632" s="66"/>
      <c r="O632" s="66"/>
      <c r="P632" s="66"/>
      <c r="Q632" s="66"/>
      <c r="R632" s="66"/>
      <c r="S632" s="66"/>
    </row>
    <row r="633" spans="9:19" x14ac:dyDescent="0.25">
      <c r="I633" s="66"/>
      <c r="J633" s="66"/>
      <c r="K633" s="66"/>
      <c r="L633" s="66"/>
      <c r="M633" s="66"/>
      <c r="N633" s="66"/>
      <c r="O633" s="66"/>
      <c r="P633" s="66"/>
      <c r="Q633" s="66"/>
      <c r="R633" s="66"/>
      <c r="S633" s="66"/>
    </row>
    <row r="634" spans="9:19" x14ac:dyDescent="0.25">
      <c r="I634" s="66"/>
      <c r="J634" s="66"/>
      <c r="K634" s="66"/>
      <c r="L634" s="66"/>
      <c r="M634" s="66"/>
      <c r="N634" s="66"/>
      <c r="O634" s="66"/>
      <c r="P634" s="66"/>
      <c r="Q634" s="66"/>
      <c r="R634" s="66"/>
      <c r="S634" s="66"/>
    </row>
    <row r="635" spans="9:19" x14ac:dyDescent="0.25">
      <c r="I635" s="66"/>
      <c r="J635" s="66"/>
      <c r="K635" s="66"/>
      <c r="L635" s="66"/>
      <c r="M635" s="66"/>
      <c r="N635" s="66"/>
      <c r="O635" s="66"/>
      <c r="P635" s="66"/>
      <c r="Q635" s="66"/>
      <c r="R635" s="66"/>
      <c r="S635" s="66"/>
    </row>
    <row r="636" spans="9:19" x14ac:dyDescent="0.25">
      <c r="I636" s="66"/>
      <c r="J636" s="66"/>
      <c r="K636" s="66"/>
      <c r="L636" s="66"/>
      <c r="M636" s="66"/>
      <c r="N636" s="66"/>
      <c r="O636" s="66"/>
      <c r="P636" s="66"/>
      <c r="Q636" s="66"/>
      <c r="R636" s="66"/>
      <c r="S636" s="66"/>
    </row>
    <row r="637" spans="9:19" x14ac:dyDescent="0.25">
      <c r="I637" s="66"/>
      <c r="J637" s="66"/>
      <c r="K637" s="66"/>
      <c r="L637" s="66"/>
      <c r="M637" s="66"/>
      <c r="N637" s="66"/>
      <c r="O637" s="66"/>
      <c r="P637" s="66"/>
      <c r="Q637" s="66"/>
      <c r="R637" s="66"/>
      <c r="S637" s="66"/>
    </row>
    <row r="638" spans="9:19" x14ac:dyDescent="0.25">
      <c r="I638" s="66"/>
      <c r="J638" s="66"/>
      <c r="K638" s="66"/>
      <c r="L638" s="66"/>
      <c r="M638" s="66"/>
      <c r="N638" s="66"/>
      <c r="O638" s="66"/>
      <c r="P638" s="66"/>
      <c r="Q638" s="66"/>
      <c r="R638" s="66"/>
      <c r="S638" s="66"/>
    </row>
    <row r="639" spans="9:19" x14ac:dyDescent="0.25">
      <c r="I639" s="66"/>
      <c r="J639" s="66"/>
      <c r="K639" s="66"/>
      <c r="L639" s="66"/>
      <c r="M639" s="66"/>
      <c r="N639" s="66"/>
      <c r="O639" s="66"/>
      <c r="P639" s="66"/>
      <c r="Q639" s="66"/>
      <c r="R639" s="66"/>
      <c r="S639" s="66"/>
    </row>
    <row r="640" spans="9:19" x14ac:dyDescent="0.25">
      <c r="I640" s="66"/>
      <c r="J640" s="66"/>
      <c r="K640" s="66"/>
      <c r="L640" s="66"/>
      <c r="M640" s="66"/>
      <c r="N640" s="66"/>
      <c r="O640" s="66"/>
      <c r="P640" s="66"/>
      <c r="Q640" s="66"/>
      <c r="R640" s="66"/>
      <c r="S640" s="66"/>
    </row>
    <row r="641" spans="9:19" x14ac:dyDescent="0.25">
      <c r="I641" s="66"/>
      <c r="J641" s="66"/>
      <c r="K641" s="66"/>
      <c r="L641" s="66"/>
      <c r="M641" s="66"/>
      <c r="N641" s="66"/>
      <c r="O641" s="66"/>
      <c r="P641" s="66"/>
      <c r="Q641" s="66"/>
      <c r="R641" s="66"/>
      <c r="S641" s="66"/>
    </row>
    <row r="642" spans="9:19" x14ac:dyDescent="0.25">
      <c r="I642" s="66"/>
      <c r="J642" s="66"/>
      <c r="K642" s="66"/>
      <c r="L642" s="66"/>
      <c r="M642" s="66"/>
      <c r="N642" s="66"/>
      <c r="O642" s="66"/>
      <c r="P642" s="66"/>
      <c r="Q642" s="66"/>
      <c r="R642" s="66"/>
      <c r="S642" s="66"/>
    </row>
    <row r="643" spans="9:19" x14ac:dyDescent="0.25">
      <c r="I643" s="66"/>
      <c r="J643" s="66"/>
      <c r="K643" s="66"/>
      <c r="L643" s="66"/>
      <c r="M643" s="66"/>
      <c r="N643" s="66"/>
      <c r="O643" s="66"/>
      <c r="P643" s="66"/>
      <c r="Q643" s="66"/>
      <c r="R643" s="66"/>
      <c r="S643" s="66"/>
    </row>
    <row r="644" spans="9:19" x14ac:dyDescent="0.25">
      <c r="I644" s="66"/>
      <c r="J644" s="66"/>
      <c r="K644" s="66"/>
      <c r="L644" s="66"/>
      <c r="M644" s="66"/>
      <c r="N644" s="66"/>
      <c r="O644" s="66"/>
      <c r="P644" s="66"/>
      <c r="Q644" s="66"/>
      <c r="R644" s="66"/>
      <c r="S644" s="66"/>
    </row>
    <row r="645" spans="9:19" x14ac:dyDescent="0.25">
      <c r="I645" s="66"/>
      <c r="J645" s="66"/>
      <c r="K645" s="66"/>
      <c r="L645" s="66"/>
      <c r="M645" s="66"/>
      <c r="N645" s="66"/>
      <c r="O645" s="66"/>
      <c r="P645" s="66"/>
      <c r="Q645" s="66"/>
      <c r="R645" s="66"/>
      <c r="S645" s="66"/>
    </row>
    <row r="646" spans="9:19" x14ac:dyDescent="0.25">
      <c r="I646" s="66"/>
      <c r="J646" s="66"/>
      <c r="K646" s="66"/>
      <c r="L646" s="66"/>
      <c r="M646" s="66"/>
      <c r="N646" s="66"/>
      <c r="O646" s="66"/>
      <c r="P646" s="66"/>
      <c r="Q646" s="66"/>
      <c r="R646" s="66"/>
      <c r="S646" s="66"/>
    </row>
    <row r="647" spans="9:19" x14ac:dyDescent="0.25">
      <c r="I647" s="66"/>
      <c r="J647" s="66"/>
      <c r="K647" s="66"/>
      <c r="L647" s="66"/>
      <c r="M647" s="66"/>
      <c r="N647" s="66"/>
      <c r="O647" s="66"/>
      <c r="P647" s="66"/>
      <c r="Q647" s="66"/>
      <c r="R647" s="66"/>
      <c r="S647" s="66"/>
    </row>
    <row r="648" spans="9:19" x14ac:dyDescent="0.25">
      <c r="I648" s="66"/>
      <c r="J648" s="66"/>
      <c r="K648" s="66"/>
      <c r="L648" s="66"/>
      <c r="M648" s="66"/>
      <c r="N648" s="66"/>
      <c r="O648" s="66"/>
      <c r="P648" s="66"/>
      <c r="Q648" s="66"/>
      <c r="R648" s="66"/>
      <c r="S648" s="66"/>
    </row>
    <row r="649" spans="9:19" x14ac:dyDescent="0.25">
      <c r="I649" s="66"/>
      <c r="J649" s="66"/>
      <c r="K649" s="66"/>
      <c r="L649" s="66"/>
      <c r="M649" s="66"/>
      <c r="N649" s="66"/>
      <c r="O649" s="66"/>
      <c r="P649" s="66"/>
      <c r="Q649" s="66"/>
      <c r="R649" s="66"/>
      <c r="S649" s="66"/>
    </row>
    <row r="650" spans="9:19" x14ac:dyDescent="0.25">
      <c r="I650" s="66"/>
      <c r="J650" s="66"/>
      <c r="K650" s="66"/>
      <c r="L650" s="66"/>
      <c r="M650" s="66"/>
      <c r="N650" s="66"/>
      <c r="O650" s="66"/>
      <c r="P650" s="66"/>
      <c r="Q650" s="66"/>
      <c r="R650" s="66"/>
      <c r="S650" s="66"/>
    </row>
    <row r="651" spans="9:19" x14ac:dyDescent="0.25">
      <c r="I651" s="66"/>
      <c r="J651" s="66"/>
      <c r="K651" s="66"/>
      <c r="L651" s="66"/>
      <c r="M651" s="66"/>
      <c r="N651" s="66"/>
      <c r="O651" s="66"/>
      <c r="P651" s="66"/>
      <c r="Q651" s="66"/>
      <c r="R651" s="66"/>
      <c r="S651" s="66"/>
    </row>
    <row r="652" spans="9:19" x14ac:dyDescent="0.25">
      <c r="I652" s="66"/>
      <c r="J652" s="66"/>
      <c r="K652" s="66"/>
      <c r="L652" s="66"/>
      <c r="M652" s="66"/>
      <c r="N652" s="66"/>
      <c r="O652" s="66"/>
      <c r="P652" s="66"/>
      <c r="Q652" s="66"/>
      <c r="R652" s="66"/>
      <c r="S652" s="66"/>
    </row>
    <row r="653" spans="9:19" x14ac:dyDescent="0.25">
      <c r="I653" s="66"/>
      <c r="J653" s="66"/>
      <c r="K653" s="66"/>
      <c r="L653" s="66"/>
      <c r="M653" s="66"/>
      <c r="N653" s="66"/>
      <c r="O653" s="66"/>
      <c r="P653" s="66"/>
      <c r="Q653" s="66"/>
      <c r="R653" s="66"/>
      <c r="S653" s="66"/>
    </row>
    <row r="654" spans="9:19" x14ac:dyDescent="0.25">
      <c r="I654" s="66"/>
      <c r="J654" s="66"/>
      <c r="K654" s="66"/>
      <c r="L654" s="66"/>
      <c r="M654" s="66"/>
      <c r="N654" s="66"/>
      <c r="O654" s="66"/>
      <c r="P654" s="66"/>
      <c r="Q654" s="66"/>
      <c r="R654" s="66"/>
      <c r="S654" s="66"/>
    </row>
    <row r="655" spans="9:19" x14ac:dyDescent="0.25">
      <c r="I655" s="66"/>
      <c r="J655" s="66"/>
      <c r="K655" s="66"/>
      <c r="L655" s="66"/>
      <c r="M655" s="66"/>
      <c r="N655" s="66"/>
      <c r="O655" s="66"/>
      <c r="P655" s="66"/>
      <c r="Q655" s="66"/>
      <c r="R655" s="66"/>
      <c r="S655" s="66"/>
    </row>
    <row r="656" spans="9:19" x14ac:dyDescent="0.25">
      <c r="I656" s="66"/>
      <c r="J656" s="66"/>
      <c r="K656" s="66"/>
      <c r="L656" s="66"/>
      <c r="M656" s="66"/>
      <c r="N656" s="66"/>
      <c r="O656" s="66"/>
      <c r="P656" s="66"/>
      <c r="Q656" s="66"/>
      <c r="R656" s="66"/>
      <c r="S656" s="66"/>
    </row>
    <row r="657" spans="9:19" x14ac:dyDescent="0.25">
      <c r="I657" s="66"/>
      <c r="J657" s="66"/>
      <c r="K657" s="66"/>
      <c r="L657" s="66"/>
      <c r="M657" s="66"/>
      <c r="N657" s="66"/>
      <c r="O657" s="66"/>
      <c r="P657" s="66"/>
      <c r="Q657" s="66"/>
      <c r="R657" s="66"/>
      <c r="S657" s="66"/>
    </row>
    <row r="658" spans="9:19" x14ac:dyDescent="0.25">
      <c r="I658" s="66"/>
      <c r="J658" s="66"/>
      <c r="K658" s="66"/>
      <c r="L658" s="66"/>
      <c r="M658" s="66"/>
      <c r="N658" s="66"/>
      <c r="O658" s="66"/>
      <c r="P658" s="66"/>
      <c r="Q658" s="66"/>
      <c r="R658" s="66"/>
      <c r="S658" s="66"/>
    </row>
    <row r="659" spans="9:19" x14ac:dyDescent="0.25">
      <c r="I659" s="66"/>
      <c r="J659" s="66"/>
      <c r="K659" s="66"/>
      <c r="L659" s="66"/>
      <c r="M659" s="66"/>
      <c r="N659" s="66"/>
      <c r="O659" s="66"/>
      <c r="P659" s="66"/>
      <c r="Q659" s="66"/>
      <c r="R659" s="66"/>
      <c r="S659" s="66"/>
    </row>
    <row r="660" spans="9:19" x14ac:dyDescent="0.25">
      <c r="I660" s="66"/>
      <c r="J660" s="66"/>
      <c r="K660" s="66"/>
      <c r="L660" s="66"/>
      <c r="M660" s="66"/>
      <c r="N660" s="66"/>
      <c r="O660" s="66"/>
      <c r="P660" s="66"/>
      <c r="Q660" s="66"/>
      <c r="R660" s="66"/>
      <c r="S660" s="66"/>
    </row>
    <row r="661" spans="9:19" x14ac:dyDescent="0.25">
      <c r="I661" s="66"/>
      <c r="J661" s="66"/>
      <c r="K661" s="66"/>
      <c r="L661" s="66"/>
      <c r="M661" s="66"/>
      <c r="N661" s="66"/>
      <c r="O661" s="66"/>
      <c r="P661" s="66"/>
      <c r="Q661" s="66"/>
      <c r="R661" s="66"/>
      <c r="S661" s="66"/>
    </row>
    <row r="662" spans="9:19" x14ac:dyDescent="0.25">
      <c r="I662" s="66"/>
      <c r="J662" s="66"/>
      <c r="K662" s="66"/>
      <c r="L662" s="66"/>
      <c r="M662" s="66"/>
      <c r="N662" s="66"/>
      <c r="O662" s="66"/>
      <c r="P662" s="66"/>
      <c r="Q662" s="66"/>
      <c r="R662" s="66"/>
      <c r="S662" s="66"/>
    </row>
    <row r="663" spans="9:19" x14ac:dyDescent="0.25">
      <c r="I663" s="66"/>
      <c r="J663" s="66"/>
      <c r="K663" s="66"/>
      <c r="L663" s="66"/>
      <c r="M663" s="66"/>
      <c r="N663" s="66"/>
      <c r="O663" s="66"/>
      <c r="P663" s="66"/>
      <c r="Q663" s="66"/>
      <c r="R663" s="66"/>
      <c r="S663" s="66"/>
    </row>
    <row r="664" spans="9:19" x14ac:dyDescent="0.25">
      <c r="I664" s="66"/>
      <c r="J664" s="66"/>
      <c r="K664" s="66"/>
      <c r="L664" s="66"/>
      <c r="M664" s="66"/>
      <c r="N664" s="66"/>
      <c r="O664" s="66"/>
      <c r="P664" s="66"/>
      <c r="Q664" s="66"/>
      <c r="R664" s="66"/>
      <c r="S664" s="66"/>
    </row>
    <row r="665" spans="9:19" x14ac:dyDescent="0.25">
      <c r="I665" s="66"/>
      <c r="J665" s="66"/>
      <c r="K665" s="66"/>
      <c r="L665" s="66"/>
      <c r="M665" s="66"/>
      <c r="N665" s="66"/>
      <c r="O665" s="66"/>
      <c r="P665" s="66"/>
      <c r="Q665" s="66"/>
      <c r="R665" s="66"/>
      <c r="S665" s="66"/>
    </row>
    <row r="666" spans="9:19" x14ac:dyDescent="0.25">
      <c r="I666" s="66"/>
      <c r="J666" s="66"/>
      <c r="K666" s="66"/>
      <c r="L666" s="66"/>
      <c r="M666" s="66"/>
      <c r="N666" s="66"/>
      <c r="O666" s="66"/>
      <c r="P666" s="66"/>
      <c r="Q666" s="66"/>
      <c r="R666" s="66"/>
      <c r="S666" s="66"/>
    </row>
    <row r="667" spans="9:19" x14ac:dyDescent="0.25">
      <c r="I667" s="66"/>
      <c r="J667" s="66"/>
      <c r="K667" s="66"/>
      <c r="L667" s="66"/>
      <c r="M667" s="66"/>
      <c r="N667" s="66"/>
      <c r="O667" s="66"/>
      <c r="P667" s="66"/>
      <c r="Q667" s="66"/>
      <c r="R667" s="66"/>
      <c r="S667" s="66"/>
    </row>
    <row r="668" spans="9:19" x14ac:dyDescent="0.25">
      <c r="I668" s="66"/>
      <c r="J668" s="66"/>
      <c r="K668" s="66"/>
      <c r="L668" s="66"/>
      <c r="M668" s="66"/>
      <c r="N668" s="66"/>
      <c r="O668" s="66"/>
      <c r="P668" s="66"/>
      <c r="Q668" s="66"/>
      <c r="R668" s="66"/>
      <c r="S668" s="66"/>
    </row>
    <row r="669" spans="9:19" x14ac:dyDescent="0.25">
      <c r="I669" s="66"/>
      <c r="J669" s="66"/>
      <c r="K669" s="66"/>
      <c r="L669" s="66"/>
      <c r="M669" s="66"/>
      <c r="N669" s="66"/>
      <c r="O669" s="66"/>
      <c r="P669" s="66"/>
      <c r="Q669" s="66"/>
      <c r="R669" s="66"/>
      <c r="S669" s="66"/>
    </row>
    <row r="670" spans="9:19" x14ac:dyDescent="0.25">
      <c r="I670" s="66"/>
      <c r="J670" s="66"/>
      <c r="K670" s="66"/>
      <c r="L670" s="66"/>
      <c r="M670" s="66"/>
      <c r="N670" s="66"/>
      <c r="O670" s="66"/>
      <c r="P670" s="66"/>
      <c r="Q670" s="66"/>
      <c r="R670" s="66"/>
      <c r="S670" s="66"/>
    </row>
    <row r="671" spans="9:19" x14ac:dyDescent="0.25">
      <c r="I671" s="66"/>
      <c r="J671" s="66"/>
      <c r="K671" s="66"/>
      <c r="L671" s="66"/>
      <c r="M671" s="66"/>
      <c r="N671" s="66"/>
      <c r="O671" s="66"/>
      <c r="P671" s="66"/>
      <c r="Q671" s="66"/>
      <c r="R671" s="66"/>
      <c r="S671" s="66"/>
    </row>
    <row r="672" spans="9:19" x14ac:dyDescent="0.25">
      <c r="I672" s="66"/>
      <c r="J672" s="66"/>
      <c r="K672" s="66"/>
      <c r="L672" s="66"/>
      <c r="M672" s="66"/>
      <c r="N672" s="66"/>
      <c r="O672" s="66"/>
      <c r="P672" s="66"/>
      <c r="Q672" s="66"/>
      <c r="R672" s="66"/>
      <c r="S672" s="66"/>
    </row>
    <row r="673" spans="9:19" x14ac:dyDescent="0.25">
      <c r="I673" s="66"/>
      <c r="J673" s="66"/>
      <c r="K673" s="66"/>
      <c r="L673" s="66"/>
      <c r="M673" s="66"/>
      <c r="N673" s="66"/>
      <c r="O673" s="66"/>
      <c r="P673" s="66"/>
      <c r="Q673" s="66"/>
      <c r="R673" s="66"/>
      <c r="S673" s="66"/>
    </row>
    <row r="674" spans="9:19" x14ac:dyDescent="0.25">
      <c r="I674" s="66"/>
      <c r="J674" s="66"/>
      <c r="K674" s="66"/>
      <c r="L674" s="66"/>
      <c r="M674" s="66"/>
      <c r="N674" s="66"/>
    </row>
    <row r="675" spans="9:19" x14ac:dyDescent="0.25">
      <c r="I675" s="66"/>
      <c r="J675" s="66"/>
      <c r="K675" s="66"/>
      <c r="L675" s="66"/>
      <c r="M675" s="66"/>
      <c r="N675" s="66"/>
    </row>
    <row r="676" spans="9:19" x14ac:dyDescent="0.25">
      <c r="I676" s="66"/>
      <c r="J676" s="66"/>
      <c r="K676" s="66"/>
      <c r="L676" s="66"/>
      <c r="M676" s="66"/>
      <c r="N676" s="66"/>
    </row>
    <row r="677" spans="9:19" x14ac:dyDescent="0.25">
      <c r="I677" s="66"/>
      <c r="J677" s="66"/>
      <c r="K677" s="66"/>
      <c r="L677" s="66"/>
      <c r="M677" s="66"/>
      <c r="N677" s="66"/>
    </row>
    <row r="678" spans="9:19" x14ac:dyDescent="0.25">
      <c r="I678" s="66"/>
      <c r="J678" s="66"/>
      <c r="K678" s="66"/>
      <c r="L678" s="66"/>
      <c r="M678" s="66"/>
      <c r="N678" s="66"/>
    </row>
    <row r="679" spans="9:19" x14ac:dyDescent="0.25">
      <c r="I679" s="66"/>
      <c r="J679" s="66"/>
      <c r="K679" s="66"/>
      <c r="L679" s="66"/>
      <c r="M679" s="66"/>
      <c r="N679" s="66"/>
    </row>
    <row r="680" spans="9:19" x14ac:dyDescent="0.25">
      <c r="I680" s="66"/>
      <c r="J680" s="66"/>
      <c r="K680" s="66"/>
      <c r="L680" s="66"/>
      <c r="M680" s="66"/>
      <c r="N680" s="66"/>
    </row>
    <row r="681" spans="9:19" x14ac:dyDescent="0.25">
      <c r="I681" s="66"/>
      <c r="J681" s="66"/>
      <c r="K681" s="66"/>
      <c r="L681" s="66"/>
      <c r="M681" s="66"/>
      <c r="N681" s="66"/>
    </row>
    <row r="682" spans="9:19" x14ac:dyDescent="0.25">
      <c r="I682" s="66"/>
      <c r="J682" s="66"/>
      <c r="K682" s="66"/>
      <c r="L682" s="66"/>
      <c r="M682" s="66"/>
      <c r="N682" s="66"/>
    </row>
    <row r="683" spans="9:19" x14ac:dyDescent="0.25">
      <c r="I683" s="66"/>
      <c r="J683" s="66"/>
      <c r="K683" s="66"/>
      <c r="L683" s="66"/>
      <c r="M683" s="66"/>
      <c r="N683" s="66"/>
    </row>
    <row r="684" spans="9:19" x14ac:dyDescent="0.25">
      <c r="I684" s="66"/>
      <c r="J684" s="66"/>
      <c r="K684" s="66"/>
      <c r="L684" s="66"/>
      <c r="M684" s="66"/>
      <c r="N684" s="66"/>
    </row>
    <row r="685" spans="9:19" x14ac:dyDescent="0.25">
      <c r="I685" s="66"/>
      <c r="J685" s="66"/>
      <c r="K685" s="66"/>
      <c r="L685" s="66"/>
      <c r="M685" s="66"/>
      <c r="N685" s="66"/>
    </row>
    <row r="686" spans="9:19" x14ac:dyDescent="0.25">
      <c r="I686" s="66"/>
      <c r="J686" s="66"/>
      <c r="K686" s="66"/>
      <c r="L686" s="66"/>
      <c r="M686" s="66"/>
      <c r="N686" s="66"/>
    </row>
    <row r="687" spans="9:19" x14ac:dyDescent="0.25">
      <c r="I687" s="66"/>
      <c r="J687" s="66"/>
      <c r="K687" s="66"/>
      <c r="L687" s="66"/>
      <c r="M687" s="66"/>
      <c r="N687" s="66"/>
    </row>
    <row r="688" spans="9:19" x14ac:dyDescent="0.25">
      <c r="I688" s="66"/>
      <c r="J688" s="66"/>
      <c r="K688" s="66"/>
      <c r="L688" s="66"/>
      <c r="M688" s="66"/>
      <c r="N688" s="66"/>
    </row>
    <row r="689" spans="9:14" x14ac:dyDescent="0.25">
      <c r="I689" s="66"/>
      <c r="J689" s="66"/>
      <c r="K689" s="66"/>
      <c r="L689" s="66"/>
      <c r="M689" s="66"/>
      <c r="N689" s="66"/>
    </row>
    <row r="690" spans="9:14" x14ac:dyDescent="0.25">
      <c r="I690" s="66"/>
      <c r="J690" s="66"/>
      <c r="K690" s="66"/>
      <c r="L690" s="66"/>
      <c r="M690" s="66"/>
      <c r="N690" s="66"/>
    </row>
    <row r="691" spans="9:14" x14ac:dyDescent="0.25">
      <c r="I691" s="66"/>
      <c r="J691" s="66"/>
      <c r="K691" s="66"/>
      <c r="L691" s="66"/>
      <c r="M691" s="66"/>
      <c r="N691" s="66"/>
    </row>
    <row r="692" spans="9:14" x14ac:dyDescent="0.25">
      <c r="I692" s="66"/>
      <c r="J692" s="66"/>
      <c r="K692" s="66"/>
      <c r="L692" s="66"/>
      <c r="M692" s="66"/>
      <c r="N692" s="66"/>
    </row>
    <row r="693" spans="9:14" x14ac:dyDescent="0.25">
      <c r="I693" s="66"/>
      <c r="J693" s="66"/>
      <c r="K693" s="66"/>
      <c r="L693" s="66"/>
      <c r="M693" s="66"/>
      <c r="N693" s="66"/>
    </row>
    <row r="694" spans="9:14" x14ac:dyDescent="0.25">
      <c r="I694" s="66"/>
      <c r="J694" s="66"/>
      <c r="K694" s="66"/>
      <c r="L694" s="66"/>
      <c r="M694" s="66"/>
      <c r="N694" s="66"/>
    </row>
    <row r="695" spans="9:14" x14ac:dyDescent="0.25">
      <c r="I695" s="66"/>
      <c r="J695" s="66"/>
      <c r="K695" s="66"/>
      <c r="L695" s="66"/>
      <c r="M695" s="66"/>
      <c r="N695" s="66"/>
    </row>
    <row r="696" spans="9:14" x14ac:dyDescent="0.25">
      <c r="I696" s="66"/>
      <c r="J696" s="66"/>
      <c r="K696" s="66"/>
      <c r="L696" s="66"/>
      <c r="M696" s="66"/>
      <c r="N696" s="66"/>
    </row>
    <row r="697" spans="9:14" x14ac:dyDescent="0.25">
      <c r="I697" s="66"/>
      <c r="J697" s="66"/>
      <c r="K697" s="66"/>
      <c r="L697" s="66"/>
      <c r="M697" s="66"/>
      <c r="N697" s="66"/>
    </row>
    <row r="698" spans="9:14" x14ac:dyDescent="0.25">
      <c r="I698" s="66"/>
      <c r="J698" s="66"/>
      <c r="K698" s="66"/>
      <c r="L698" s="66"/>
      <c r="M698" s="66"/>
      <c r="N698" s="66"/>
    </row>
    <row r="699" spans="9:14" x14ac:dyDescent="0.25">
      <c r="I699" s="66"/>
      <c r="J699" s="66"/>
      <c r="K699" s="66"/>
      <c r="L699" s="66"/>
      <c r="M699" s="66"/>
      <c r="N699" s="66"/>
    </row>
    <row r="700" spans="9:14" x14ac:dyDescent="0.25">
      <c r="I700" s="66"/>
      <c r="J700" s="66"/>
      <c r="K700" s="66"/>
      <c r="L700" s="66"/>
      <c r="M700" s="66"/>
      <c r="N700" s="66"/>
    </row>
    <row r="701" spans="9:14" x14ac:dyDescent="0.25">
      <c r="I701" s="66"/>
      <c r="J701" s="66"/>
      <c r="K701" s="66"/>
      <c r="L701" s="66"/>
      <c r="M701" s="66"/>
      <c r="N701" s="66"/>
    </row>
    <row r="702" spans="9:14" x14ac:dyDescent="0.25">
      <c r="I702" s="66"/>
      <c r="J702" s="66"/>
      <c r="K702" s="66"/>
      <c r="L702" s="66"/>
      <c r="M702" s="66"/>
      <c r="N702" s="66"/>
    </row>
    <row r="703" spans="9:14" x14ac:dyDescent="0.25">
      <c r="I703" s="66"/>
      <c r="J703" s="66"/>
      <c r="K703" s="66"/>
      <c r="L703" s="66"/>
      <c r="M703" s="66"/>
      <c r="N703" s="66"/>
    </row>
    <row r="704" spans="9:14" x14ac:dyDescent="0.25">
      <c r="I704" s="66"/>
      <c r="J704" s="66"/>
      <c r="K704" s="66"/>
      <c r="L704" s="66"/>
      <c r="M704" s="66"/>
      <c r="N704" s="66"/>
    </row>
    <row r="705" spans="9:14" x14ac:dyDescent="0.25">
      <c r="I705" s="66"/>
      <c r="J705" s="66"/>
      <c r="K705" s="66"/>
      <c r="L705" s="66"/>
      <c r="M705" s="66"/>
      <c r="N705" s="66"/>
    </row>
    <row r="706" spans="9:14" x14ac:dyDescent="0.25">
      <c r="I706" s="66"/>
      <c r="J706" s="66"/>
      <c r="K706" s="66"/>
      <c r="L706" s="66"/>
      <c r="M706" s="66"/>
      <c r="N706" s="66"/>
    </row>
    <row r="707" spans="9:14" x14ac:dyDescent="0.25">
      <c r="I707" s="66"/>
      <c r="J707" s="66"/>
      <c r="K707" s="66"/>
      <c r="L707" s="66"/>
      <c r="M707" s="66"/>
      <c r="N707" s="66"/>
    </row>
    <row r="708" spans="9:14" x14ac:dyDescent="0.25">
      <c r="I708" s="66"/>
      <c r="J708" s="66"/>
      <c r="K708" s="66"/>
      <c r="L708" s="66"/>
      <c r="M708" s="66"/>
      <c r="N708" s="66"/>
    </row>
    <row r="709" spans="9:14" x14ac:dyDescent="0.25">
      <c r="I709" s="66"/>
      <c r="J709" s="66"/>
      <c r="K709" s="66"/>
      <c r="L709" s="66"/>
      <c r="M709" s="66"/>
      <c r="N709" s="66"/>
    </row>
    <row r="710" spans="9:14" x14ac:dyDescent="0.25">
      <c r="I710" s="66"/>
      <c r="J710" s="66"/>
      <c r="K710" s="66"/>
      <c r="L710" s="66"/>
      <c r="M710" s="66"/>
      <c r="N710" s="66"/>
    </row>
    <row r="711" spans="9:14" x14ac:dyDescent="0.25">
      <c r="I711" s="66"/>
      <c r="J711" s="66"/>
      <c r="K711" s="66"/>
      <c r="L711" s="66"/>
      <c r="M711" s="66"/>
      <c r="N711" s="66"/>
    </row>
    <row r="712" spans="9:14" x14ac:dyDescent="0.25">
      <c r="I712" s="66"/>
      <c r="J712" s="66"/>
      <c r="K712" s="66"/>
      <c r="L712" s="66"/>
      <c r="M712" s="66"/>
      <c r="N712" s="66"/>
    </row>
    <row r="713" spans="9:14" x14ac:dyDescent="0.25">
      <c r="I713" s="66"/>
      <c r="J713" s="66"/>
      <c r="K713" s="66"/>
      <c r="L713" s="66"/>
      <c r="M713" s="66"/>
      <c r="N713" s="66"/>
    </row>
    <row r="714" spans="9:14" x14ac:dyDescent="0.25">
      <c r="I714" s="66"/>
      <c r="J714" s="66"/>
      <c r="K714" s="66"/>
      <c r="L714" s="66"/>
      <c r="M714" s="66"/>
      <c r="N714" s="66"/>
    </row>
    <row r="715" spans="9:14" x14ac:dyDescent="0.25">
      <c r="I715" s="66"/>
      <c r="J715" s="66"/>
      <c r="K715" s="66"/>
      <c r="L715" s="66"/>
      <c r="M715" s="66"/>
      <c r="N715" s="66"/>
    </row>
    <row r="716" spans="9:14" x14ac:dyDescent="0.25">
      <c r="I716" s="66"/>
      <c r="J716" s="66"/>
      <c r="K716" s="66"/>
      <c r="L716" s="66"/>
      <c r="M716" s="66"/>
      <c r="N716" s="66"/>
    </row>
    <row r="717" spans="9:14" x14ac:dyDescent="0.25">
      <c r="I717" s="66"/>
      <c r="J717" s="66"/>
      <c r="K717" s="66"/>
      <c r="L717" s="66"/>
      <c r="M717" s="66"/>
      <c r="N717" s="66"/>
    </row>
    <row r="718" spans="9:14" x14ac:dyDescent="0.25">
      <c r="I718" s="66"/>
      <c r="J718" s="66"/>
      <c r="K718" s="66"/>
      <c r="L718" s="66"/>
      <c r="M718" s="66"/>
      <c r="N718" s="66"/>
    </row>
    <row r="719" spans="9:14" x14ac:dyDescent="0.25">
      <c r="I719" s="66"/>
      <c r="J719" s="66"/>
      <c r="K719" s="66"/>
      <c r="L719" s="66"/>
      <c r="M719" s="66"/>
      <c r="N719" s="66"/>
    </row>
    <row r="720" spans="9:14" x14ac:dyDescent="0.25">
      <c r="I720" s="66"/>
      <c r="J720" s="66"/>
      <c r="K720" s="66"/>
      <c r="L720" s="66"/>
      <c r="M720" s="66"/>
      <c r="N720" s="66"/>
    </row>
    <row r="721" spans="9:14" x14ac:dyDescent="0.25">
      <c r="I721" s="66"/>
      <c r="J721" s="66"/>
      <c r="K721" s="66"/>
      <c r="L721" s="66"/>
      <c r="M721" s="66"/>
      <c r="N721" s="66"/>
    </row>
    <row r="722" spans="9:14" x14ac:dyDescent="0.25">
      <c r="I722" s="66"/>
      <c r="J722" s="66"/>
      <c r="K722" s="66"/>
      <c r="L722" s="66"/>
      <c r="M722" s="66"/>
      <c r="N722" s="66"/>
    </row>
    <row r="723" spans="9:14" x14ac:dyDescent="0.25">
      <c r="I723" s="66"/>
      <c r="J723" s="66"/>
      <c r="K723" s="66"/>
      <c r="L723" s="66"/>
      <c r="M723" s="66"/>
      <c r="N723" s="66"/>
    </row>
    <row r="724" spans="9:14" x14ac:dyDescent="0.25">
      <c r="I724" s="66"/>
      <c r="J724" s="66"/>
      <c r="K724" s="66"/>
      <c r="L724" s="66"/>
      <c r="M724" s="66"/>
      <c r="N724" s="66"/>
    </row>
    <row r="725" spans="9:14" x14ac:dyDescent="0.25">
      <c r="I725" s="66"/>
      <c r="J725" s="66"/>
      <c r="K725" s="66"/>
      <c r="L725" s="66"/>
      <c r="M725" s="66"/>
      <c r="N725" s="66"/>
    </row>
    <row r="726" spans="9:14" x14ac:dyDescent="0.25">
      <c r="I726" s="66"/>
      <c r="J726" s="66"/>
      <c r="K726" s="66"/>
      <c r="L726" s="66"/>
      <c r="M726" s="66"/>
      <c r="N726" s="66"/>
    </row>
    <row r="727" spans="9:14" x14ac:dyDescent="0.25">
      <c r="I727" s="66"/>
      <c r="J727" s="66"/>
      <c r="K727" s="66"/>
      <c r="L727" s="66"/>
      <c r="M727" s="66"/>
      <c r="N727" s="66"/>
    </row>
    <row r="728" spans="9:14" x14ac:dyDescent="0.25">
      <c r="I728" s="66"/>
      <c r="J728" s="66"/>
      <c r="K728" s="66"/>
      <c r="L728" s="66"/>
      <c r="M728" s="66"/>
      <c r="N728" s="66"/>
    </row>
    <row r="729" spans="9:14" x14ac:dyDescent="0.25">
      <c r="I729" s="66"/>
      <c r="J729" s="66"/>
      <c r="K729" s="66"/>
      <c r="L729" s="66"/>
      <c r="M729" s="66"/>
      <c r="N729" s="66"/>
    </row>
    <row r="730" spans="9:14" x14ac:dyDescent="0.25">
      <c r="I730" s="66"/>
      <c r="J730" s="66"/>
      <c r="K730" s="66"/>
      <c r="L730" s="66"/>
      <c r="M730" s="66"/>
      <c r="N730" s="66"/>
    </row>
    <row r="731" spans="9:14" x14ac:dyDescent="0.25">
      <c r="I731" s="66"/>
      <c r="J731" s="66"/>
      <c r="K731" s="66"/>
      <c r="L731" s="66"/>
      <c r="M731" s="66"/>
      <c r="N731" s="66"/>
    </row>
    <row r="732" spans="9:14" x14ac:dyDescent="0.25">
      <c r="I732" s="66"/>
      <c r="J732" s="66"/>
      <c r="K732" s="66"/>
      <c r="L732" s="66"/>
      <c r="M732" s="66"/>
      <c r="N732" s="66"/>
    </row>
    <row r="733" spans="9:14" x14ac:dyDescent="0.25">
      <c r="I733" s="66"/>
      <c r="J733" s="66"/>
      <c r="K733" s="66"/>
      <c r="L733" s="66"/>
      <c r="M733" s="66"/>
      <c r="N733" s="66"/>
    </row>
    <row r="734" spans="9:14" x14ac:dyDescent="0.25">
      <c r="I734" s="66"/>
      <c r="J734" s="66"/>
      <c r="K734" s="66"/>
      <c r="L734" s="66"/>
      <c r="M734" s="66"/>
      <c r="N734" s="66"/>
    </row>
    <row r="735" spans="9:14" x14ac:dyDescent="0.25">
      <c r="I735" s="66"/>
      <c r="J735" s="66"/>
      <c r="K735" s="66"/>
      <c r="L735" s="66"/>
      <c r="M735" s="66"/>
      <c r="N735" s="66"/>
    </row>
    <row r="736" spans="9:14" x14ac:dyDescent="0.25">
      <c r="I736" s="66"/>
      <c r="J736" s="66"/>
      <c r="K736" s="66"/>
      <c r="L736" s="66"/>
      <c r="M736" s="66"/>
      <c r="N736" s="66"/>
    </row>
    <row r="737" spans="9:14" x14ac:dyDescent="0.25">
      <c r="I737" s="66"/>
      <c r="J737" s="66"/>
      <c r="K737" s="66"/>
      <c r="L737" s="66"/>
      <c r="M737" s="66"/>
      <c r="N737" s="66"/>
    </row>
    <row r="738" spans="9:14" x14ac:dyDescent="0.25">
      <c r="I738" s="66"/>
      <c r="J738" s="66"/>
      <c r="K738" s="66"/>
      <c r="L738" s="66"/>
      <c r="M738" s="66"/>
      <c r="N738" s="66"/>
    </row>
    <row r="739" spans="9:14" x14ac:dyDescent="0.25">
      <c r="I739" s="66"/>
      <c r="J739" s="66"/>
      <c r="K739" s="66"/>
      <c r="L739" s="66"/>
      <c r="M739" s="66"/>
      <c r="N739" s="66"/>
    </row>
    <row r="740" spans="9:14" x14ac:dyDescent="0.25">
      <c r="I740" s="66"/>
      <c r="J740" s="66"/>
      <c r="K740" s="66"/>
      <c r="L740" s="66"/>
      <c r="M740" s="66"/>
      <c r="N740" s="66"/>
    </row>
    <row r="741" spans="9:14" x14ac:dyDescent="0.25">
      <c r="I741" s="66"/>
      <c r="J741" s="66"/>
      <c r="K741" s="66"/>
      <c r="L741" s="66"/>
      <c r="M741" s="66"/>
      <c r="N741" s="66"/>
    </row>
    <row r="742" spans="9:14" x14ac:dyDescent="0.25">
      <c r="I742" s="66"/>
      <c r="J742" s="66"/>
      <c r="K742" s="66"/>
      <c r="L742" s="66"/>
      <c r="M742" s="66"/>
      <c r="N742" s="66"/>
    </row>
    <row r="743" spans="9:14" x14ac:dyDescent="0.25">
      <c r="I743" s="66"/>
      <c r="J743" s="66"/>
      <c r="K743" s="66"/>
      <c r="L743" s="66"/>
      <c r="M743" s="66"/>
      <c r="N743" s="66"/>
    </row>
    <row r="744" spans="9:14" x14ac:dyDescent="0.25">
      <c r="I744" s="66"/>
      <c r="J744" s="66"/>
      <c r="K744" s="66"/>
      <c r="L744" s="66"/>
      <c r="M744" s="66"/>
      <c r="N744" s="66"/>
    </row>
    <row r="745" spans="9:14" x14ac:dyDescent="0.25">
      <c r="I745" s="66"/>
      <c r="J745" s="66"/>
      <c r="K745" s="66"/>
      <c r="L745" s="66"/>
      <c r="M745" s="66"/>
      <c r="N745" s="66"/>
    </row>
    <row r="746" spans="9:14" x14ac:dyDescent="0.25">
      <c r="I746" s="66"/>
      <c r="J746" s="66"/>
      <c r="K746" s="66"/>
      <c r="L746" s="66"/>
      <c r="M746" s="66"/>
      <c r="N746" s="66"/>
    </row>
    <row r="747" spans="9:14" x14ac:dyDescent="0.25">
      <c r="I747" s="66"/>
      <c r="J747" s="66"/>
      <c r="K747" s="66"/>
      <c r="L747" s="66"/>
      <c r="M747" s="66"/>
      <c r="N747" s="66"/>
    </row>
    <row r="748" spans="9:14" x14ac:dyDescent="0.25">
      <c r="I748" s="66"/>
      <c r="J748" s="66"/>
      <c r="K748" s="66"/>
      <c r="L748" s="66"/>
      <c r="M748" s="66"/>
      <c r="N748" s="66"/>
    </row>
    <row r="749" spans="9:14" x14ac:dyDescent="0.25">
      <c r="I749" s="66"/>
      <c r="J749" s="66"/>
      <c r="K749" s="66"/>
      <c r="L749" s="66"/>
      <c r="M749" s="66"/>
      <c r="N749" s="66"/>
    </row>
    <row r="750" spans="9:14" x14ac:dyDescent="0.25">
      <c r="I750" s="66"/>
      <c r="J750" s="66"/>
      <c r="K750" s="66"/>
      <c r="L750" s="66"/>
      <c r="M750" s="66"/>
      <c r="N750" s="66"/>
    </row>
    <row r="751" spans="9:14" x14ac:dyDescent="0.25">
      <c r="I751" s="66"/>
      <c r="J751" s="66"/>
      <c r="K751" s="66"/>
      <c r="L751" s="66"/>
      <c r="M751" s="66"/>
      <c r="N751" s="66"/>
    </row>
    <row r="752" spans="9:14" x14ac:dyDescent="0.25">
      <c r="I752" s="66"/>
      <c r="J752" s="66"/>
      <c r="K752" s="66"/>
      <c r="L752" s="66"/>
      <c r="M752" s="66"/>
      <c r="N752" s="66"/>
    </row>
    <row r="753" spans="9:14" x14ac:dyDescent="0.25">
      <c r="I753" s="66"/>
      <c r="J753" s="66"/>
      <c r="K753" s="66"/>
      <c r="L753" s="66"/>
      <c r="M753" s="66"/>
      <c r="N753" s="66"/>
    </row>
    <row r="754" spans="9:14" x14ac:dyDescent="0.25">
      <c r="I754" s="66"/>
      <c r="J754" s="66"/>
      <c r="K754" s="66"/>
      <c r="L754" s="66"/>
      <c r="M754" s="66"/>
      <c r="N754" s="66"/>
    </row>
    <row r="755" spans="9:14" x14ac:dyDescent="0.25">
      <c r="I755" s="66"/>
      <c r="J755" s="66"/>
      <c r="K755" s="66"/>
      <c r="L755" s="66"/>
      <c r="M755" s="66"/>
      <c r="N755" s="66"/>
    </row>
    <row r="756" spans="9:14" x14ac:dyDescent="0.25">
      <c r="I756" s="66"/>
      <c r="J756" s="66"/>
      <c r="K756" s="66"/>
      <c r="L756" s="66"/>
      <c r="M756" s="66"/>
      <c r="N756" s="66"/>
    </row>
    <row r="757" spans="9:14" x14ac:dyDescent="0.25">
      <c r="I757" s="66"/>
      <c r="J757" s="66"/>
      <c r="K757" s="66"/>
      <c r="L757" s="66"/>
      <c r="M757" s="66"/>
      <c r="N757" s="66"/>
    </row>
    <row r="758" spans="9:14" x14ac:dyDescent="0.25">
      <c r="I758" s="66"/>
      <c r="J758" s="66"/>
      <c r="K758" s="66"/>
      <c r="L758" s="66"/>
      <c r="M758" s="66"/>
      <c r="N758" s="66"/>
    </row>
    <row r="759" spans="9:14" x14ac:dyDescent="0.25">
      <c r="I759" s="66"/>
      <c r="J759" s="66"/>
      <c r="K759" s="66"/>
      <c r="L759" s="66"/>
      <c r="M759" s="66"/>
      <c r="N759" s="66"/>
    </row>
    <row r="760" spans="9:14" x14ac:dyDescent="0.25">
      <c r="I760" s="66"/>
      <c r="J760" s="66"/>
      <c r="K760" s="66"/>
      <c r="L760" s="66"/>
      <c r="M760" s="66"/>
      <c r="N760" s="66"/>
    </row>
    <row r="761" spans="9:14" x14ac:dyDescent="0.25">
      <c r="I761" s="66"/>
      <c r="J761" s="66"/>
      <c r="K761" s="66"/>
      <c r="L761" s="66"/>
      <c r="M761" s="66"/>
      <c r="N761" s="66"/>
    </row>
    <row r="762" spans="9:14" x14ac:dyDescent="0.25">
      <c r="I762" s="66"/>
      <c r="J762" s="66"/>
      <c r="K762" s="66"/>
      <c r="L762" s="66"/>
      <c r="M762" s="66"/>
      <c r="N762" s="66"/>
    </row>
    <row r="763" spans="9:14" x14ac:dyDescent="0.25">
      <c r="I763" s="66"/>
      <c r="J763" s="66"/>
      <c r="K763" s="66"/>
      <c r="L763" s="66"/>
      <c r="M763" s="66"/>
      <c r="N763" s="66"/>
    </row>
    <row r="764" spans="9:14" x14ac:dyDescent="0.25">
      <c r="I764" s="66"/>
      <c r="J764" s="66"/>
      <c r="K764" s="66"/>
      <c r="L764" s="66"/>
      <c r="M764" s="66"/>
      <c r="N764" s="66"/>
    </row>
    <row r="765" spans="9:14" x14ac:dyDescent="0.25">
      <c r="I765" s="66"/>
      <c r="J765" s="66"/>
      <c r="K765" s="66"/>
      <c r="L765" s="66"/>
      <c r="M765" s="66"/>
      <c r="N765" s="66"/>
    </row>
    <row r="766" spans="9:14" x14ac:dyDescent="0.25">
      <c r="I766" s="66"/>
      <c r="J766" s="66"/>
      <c r="K766" s="66"/>
      <c r="L766" s="66"/>
      <c r="M766" s="66"/>
      <c r="N766" s="66"/>
    </row>
    <row r="767" spans="9:14" x14ac:dyDescent="0.25">
      <c r="I767" s="66"/>
      <c r="J767" s="66"/>
      <c r="K767" s="66"/>
      <c r="L767" s="66"/>
      <c r="M767" s="66"/>
      <c r="N767" s="66"/>
    </row>
    <row r="768" spans="9:14" x14ac:dyDescent="0.25">
      <c r="I768" s="66"/>
      <c r="J768" s="66"/>
      <c r="K768" s="66"/>
      <c r="L768" s="66"/>
      <c r="M768" s="66"/>
      <c r="N768" s="66"/>
    </row>
    <row r="769" spans="9:14" x14ac:dyDescent="0.25">
      <c r="I769" s="66"/>
      <c r="J769" s="66"/>
      <c r="K769" s="66"/>
      <c r="L769" s="66"/>
      <c r="M769" s="66"/>
      <c r="N769" s="66"/>
    </row>
    <row r="770" spans="9:14" x14ac:dyDescent="0.25">
      <c r="I770" s="66"/>
      <c r="J770" s="66"/>
      <c r="K770" s="66"/>
      <c r="L770" s="66"/>
      <c r="M770" s="66"/>
      <c r="N770" s="66"/>
    </row>
    <row r="771" spans="9:14" x14ac:dyDescent="0.25">
      <c r="I771" s="66"/>
      <c r="J771" s="66"/>
      <c r="K771" s="66"/>
      <c r="L771" s="66"/>
      <c r="M771" s="66"/>
      <c r="N771" s="66"/>
    </row>
    <row r="772" spans="9:14" x14ac:dyDescent="0.25">
      <c r="I772" s="66"/>
      <c r="J772" s="66"/>
      <c r="K772" s="66"/>
      <c r="L772" s="66"/>
      <c r="M772" s="66"/>
      <c r="N772" s="66"/>
    </row>
    <row r="773" spans="9:14" x14ac:dyDescent="0.25">
      <c r="I773" s="66"/>
      <c r="J773" s="66"/>
      <c r="K773" s="66"/>
      <c r="L773" s="66"/>
      <c r="M773" s="66"/>
      <c r="N773" s="66"/>
    </row>
    <row r="774" spans="9:14" x14ac:dyDescent="0.25">
      <c r="I774" s="66"/>
      <c r="J774" s="66"/>
      <c r="K774" s="66"/>
      <c r="L774" s="66"/>
      <c r="M774" s="66"/>
      <c r="N774" s="66"/>
    </row>
    <row r="775" spans="9:14" x14ac:dyDescent="0.25">
      <c r="I775" s="66"/>
      <c r="J775" s="66"/>
      <c r="K775" s="66"/>
      <c r="L775" s="66"/>
      <c r="M775" s="66"/>
      <c r="N775" s="66"/>
    </row>
    <row r="776" spans="9:14" x14ac:dyDescent="0.25">
      <c r="I776" s="66"/>
      <c r="J776" s="66"/>
      <c r="K776" s="66"/>
      <c r="L776" s="66"/>
      <c r="M776" s="66"/>
      <c r="N776" s="66"/>
    </row>
    <row r="777" spans="9:14" x14ac:dyDescent="0.25">
      <c r="I777" s="66"/>
      <c r="J777" s="66"/>
      <c r="K777" s="66"/>
      <c r="L777" s="66"/>
      <c r="M777" s="66"/>
      <c r="N777" s="66"/>
    </row>
    <row r="778" spans="9:14" x14ac:dyDescent="0.25">
      <c r="I778" s="66"/>
      <c r="J778" s="66"/>
      <c r="K778" s="66"/>
      <c r="L778" s="66"/>
      <c r="M778" s="66"/>
      <c r="N778" s="66"/>
    </row>
    <row r="779" spans="9:14" x14ac:dyDescent="0.25">
      <c r="I779" s="66"/>
      <c r="J779" s="66"/>
      <c r="K779" s="66"/>
      <c r="L779" s="66"/>
      <c r="M779" s="66"/>
      <c r="N779" s="66"/>
    </row>
    <row r="780" spans="9:14" x14ac:dyDescent="0.25">
      <c r="I780" s="66"/>
      <c r="J780" s="66"/>
      <c r="K780" s="66"/>
      <c r="L780" s="66"/>
      <c r="M780" s="66"/>
      <c r="N780" s="66"/>
    </row>
    <row r="781" spans="9:14" x14ac:dyDescent="0.25">
      <c r="I781" s="66"/>
      <c r="J781" s="66"/>
      <c r="K781" s="66"/>
      <c r="L781" s="66"/>
      <c r="M781" s="66"/>
      <c r="N781" s="66"/>
    </row>
    <row r="782" spans="9:14" x14ac:dyDescent="0.25">
      <c r="I782" s="66"/>
      <c r="J782" s="66"/>
      <c r="K782" s="66"/>
      <c r="L782" s="66"/>
      <c r="M782" s="66"/>
      <c r="N782" s="66"/>
    </row>
    <row r="783" spans="9:14" x14ac:dyDescent="0.25">
      <c r="I783" s="66"/>
      <c r="J783" s="66"/>
      <c r="K783" s="66"/>
      <c r="L783" s="66"/>
      <c r="M783" s="66"/>
      <c r="N783" s="66"/>
    </row>
    <row r="784" spans="9:14" x14ac:dyDescent="0.25">
      <c r="I784" s="66"/>
      <c r="J784" s="66"/>
      <c r="K784" s="66"/>
      <c r="L784" s="66"/>
      <c r="M784" s="66"/>
      <c r="N784" s="66"/>
    </row>
    <row r="785" spans="9:14" x14ac:dyDescent="0.25">
      <c r="I785" s="66"/>
      <c r="J785" s="66"/>
      <c r="K785" s="66"/>
      <c r="L785" s="66"/>
      <c r="M785" s="66"/>
      <c r="N785" s="66"/>
    </row>
    <row r="786" spans="9:14" x14ac:dyDescent="0.25">
      <c r="I786" s="66"/>
      <c r="J786" s="66"/>
      <c r="K786" s="66"/>
      <c r="L786" s="66"/>
      <c r="M786" s="66"/>
      <c r="N786" s="66"/>
    </row>
    <row r="787" spans="9:14" x14ac:dyDescent="0.25">
      <c r="I787" s="66"/>
      <c r="J787" s="66"/>
      <c r="K787" s="66"/>
      <c r="L787" s="66"/>
      <c r="M787" s="66"/>
      <c r="N787" s="66"/>
    </row>
    <row r="788" spans="9:14" x14ac:dyDescent="0.25">
      <c r="I788" s="66"/>
      <c r="J788" s="66"/>
      <c r="K788" s="66"/>
      <c r="L788" s="66"/>
      <c r="M788" s="66"/>
      <c r="N788" s="66"/>
    </row>
    <row r="789" spans="9:14" x14ac:dyDescent="0.25">
      <c r="I789" s="66"/>
      <c r="J789" s="66"/>
      <c r="K789" s="66"/>
      <c r="L789" s="66"/>
      <c r="M789" s="66"/>
      <c r="N789" s="66"/>
    </row>
    <row r="790" spans="9:14" x14ac:dyDescent="0.25">
      <c r="I790" s="66"/>
      <c r="J790" s="66"/>
      <c r="K790" s="66"/>
      <c r="L790" s="66"/>
      <c r="M790" s="66"/>
      <c r="N790" s="66"/>
    </row>
    <row r="791" spans="9:14" x14ac:dyDescent="0.25">
      <c r="I791" s="66"/>
      <c r="J791" s="66"/>
      <c r="K791" s="66"/>
      <c r="L791" s="66"/>
      <c r="M791" s="66"/>
      <c r="N791" s="66"/>
    </row>
    <row r="792" spans="9:14" x14ac:dyDescent="0.25">
      <c r="I792" s="66"/>
      <c r="J792" s="66"/>
      <c r="K792" s="66"/>
      <c r="L792" s="66"/>
      <c r="M792" s="66"/>
      <c r="N792" s="66"/>
    </row>
    <row r="793" spans="9:14" x14ac:dyDescent="0.25">
      <c r="I793" s="66"/>
      <c r="J793" s="66"/>
      <c r="K793" s="66"/>
      <c r="L793" s="66"/>
      <c r="M793" s="66"/>
      <c r="N793" s="66"/>
    </row>
    <row r="794" spans="9:14" x14ac:dyDescent="0.25">
      <c r="I794" s="66"/>
      <c r="J794" s="66"/>
      <c r="K794" s="66"/>
      <c r="L794" s="66"/>
      <c r="M794" s="66"/>
      <c r="N794" s="66"/>
    </row>
    <row r="795" spans="9:14" x14ac:dyDescent="0.25">
      <c r="I795" s="66"/>
      <c r="J795" s="66"/>
      <c r="K795" s="66"/>
      <c r="L795" s="66"/>
      <c r="M795" s="66"/>
      <c r="N795" s="66"/>
    </row>
    <row r="796" spans="9:14" x14ac:dyDescent="0.25">
      <c r="I796" s="66"/>
      <c r="J796" s="66"/>
      <c r="K796" s="66"/>
      <c r="L796" s="66"/>
      <c r="M796" s="66"/>
      <c r="N796" s="66"/>
    </row>
    <row r="797" spans="9:14" x14ac:dyDescent="0.25">
      <c r="I797" s="66"/>
      <c r="J797" s="66"/>
      <c r="K797" s="66"/>
      <c r="L797" s="66"/>
      <c r="M797" s="66"/>
      <c r="N797" s="66"/>
    </row>
    <row r="798" spans="9:14" x14ac:dyDescent="0.25">
      <c r="I798" s="66"/>
      <c r="J798" s="66"/>
      <c r="K798" s="66"/>
      <c r="L798" s="66"/>
      <c r="M798" s="66"/>
      <c r="N798" s="66"/>
    </row>
    <row r="799" spans="9:14" x14ac:dyDescent="0.25">
      <c r="I799" s="66"/>
      <c r="J799" s="66"/>
      <c r="K799" s="66"/>
      <c r="L799" s="66"/>
      <c r="M799" s="66"/>
      <c r="N799" s="66"/>
    </row>
    <row r="800" spans="9:14" x14ac:dyDescent="0.25">
      <c r="I800" s="66"/>
      <c r="J800" s="66"/>
      <c r="K800" s="66"/>
      <c r="L800" s="66"/>
      <c r="M800" s="66"/>
      <c r="N800" s="66"/>
    </row>
    <row r="801" spans="9:14" x14ac:dyDescent="0.25">
      <c r="I801" s="66"/>
      <c r="J801" s="66"/>
      <c r="K801" s="66"/>
      <c r="L801" s="66"/>
      <c r="M801" s="66"/>
      <c r="N801" s="66"/>
    </row>
    <row r="802" spans="9:14" x14ac:dyDescent="0.25">
      <c r="I802" s="66"/>
      <c r="J802" s="66"/>
      <c r="K802" s="66"/>
      <c r="L802" s="66"/>
      <c r="M802" s="66"/>
      <c r="N802" s="66"/>
    </row>
    <row r="803" spans="9:14" x14ac:dyDescent="0.25">
      <c r="I803" s="66"/>
      <c r="J803" s="66"/>
      <c r="K803" s="66"/>
      <c r="L803" s="66"/>
      <c r="M803" s="66"/>
      <c r="N803" s="66"/>
    </row>
    <row r="804" spans="9:14" x14ac:dyDescent="0.25">
      <c r="I804" s="66"/>
      <c r="J804" s="66"/>
      <c r="K804" s="66"/>
      <c r="L804" s="66"/>
      <c r="M804" s="66"/>
      <c r="N804" s="66"/>
    </row>
    <row r="805" spans="9:14" x14ac:dyDescent="0.25">
      <c r="I805" s="66"/>
      <c r="J805" s="66"/>
      <c r="K805" s="66"/>
      <c r="L805" s="66"/>
      <c r="M805" s="66"/>
      <c r="N805" s="66"/>
    </row>
    <row r="806" spans="9:14" x14ac:dyDescent="0.25">
      <c r="I806" s="66"/>
      <c r="J806" s="66"/>
      <c r="K806" s="66"/>
      <c r="L806" s="66"/>
      <c r="M806" s="66"/>
      <c r="N806" s="66"/>
    </row>
    <row r="807" spans="9:14" x14ac:dyDescent="0.25">
      <c r="I807" s="66"/>
      <c r="J807" s="66"/>
      <c r="K807" s="66"/>
      <c r="L807" s="66"/>
      <c r="M807" s="66"/>
      <c r="N807" s="66"/>
    </row>
    <row r="808" spans="9:14" x14ac:dyDescent="0.25">
      <c r="I808" s="66"/>
      <c r="J808" s="66"/>
      <c r="K808" s="66"/>
      <c r="L808" s="66"/>
      <c r="M808" s="66"/>
      <c r="N808" s="66"/>
    </row>
    <row r="809" spans="9:14" x14ac:dyDescent="0.25">
      <c r="I809" s="66"/>
      <c r="J809" s="66"/>
      <c r="K809" s="66"/>
      <c r="L809" s="66"/>
      <c r="M809" s="66"/>
      <c r="N809" s="66"/>
    </row>
    <row r="810" spans="9:14" x14ac:dyDescent="0.25">
      <c r="I810" s="66"/>
      <c r="J810" s="66"/>
      <c r="K810" s="66"/>
      <c r="L810" s="66"/>
      <c r="M810" s="66"/>
      <c r="N810" s="66"/>
    </row>
    <row r="811" spans="9:14" x14ac:dyDescent="0.25">
      <c r="I811" s="66"/>
      <c r="J811" s="66"/>
      <c r="K811" s="66"/>
      <c r="L811" s="66"/>
      <c r="M811" s="66"/>
      <c r="N811" s="66"/>
    </row>
    <row r="812" spans="9:14" x14ac:dyDescent="0.25">
      <c r="I812" s="66"/>
      <c r="J812" s="66"/>
      <c r="K812" s="66"/>
      <c r="L812" s="66"/>
      <c r="M812" s="66"/>
      <c r="N812" s="66"/>
    </row>
    <row r="813" spans="9:14" x14ac:dyDescent="0.25">
      <c r="I813" s="66"/>
      <c r="J813" s="66"/>
      <c r="K813" s="66"/>
      <c r="L813" s="66"/>
      <c r="M813" s="66"/>
      <c r="N813" s="66"/>
    </row>
    <row r="814" spans="9:14" x14ac:dyDescent="0.25">
      <c r="I814" s="66"/>
      <c r="J814" s="66"/>
      <c r="K814" s="66"/>
      <c r="L814" s="66"/>
      <c r="M814" s="66"/>
      <c r="N814" s="66"/>
    </row>
    <row r="815" spans="9:14" x14ac:dyDescent="0.25">
      <c r="I815" s="66"/>
      <c r="J815" s="66"/>
      <c r="K815" s="66"/>
      <c r="L815" s="66"/>
      <c r="M815" s="66"/>
      <c r="N815" s="66"/>
    </row>
    <row r="816" spans="9:14" x14ac:dyDescent="0.25">
      <c r="I816" s="66"/>
      <c r="J816" s="66"/>
      <c r="K816" s="66"/>
      <c r="L816" s="66"/>
      <c r="M816" s="66"/>
      <c r="N816" s="66"/>
    </row>
    <row r="817" spans="9:14" x14ac:dyDescent="0.25">
      <c r="I817" s="66"/>
      <c r="J817" s="66"/>
      <c r="K817" s="66"/>
      <c r="L817" s="66"/>
      <c r="M817" s="66"/>
      <c r="N817" s="66"/>
    </row>
    <row r="818" spans="9:14" x14ac:dyDescent="0.25">
      <c r="I818" s="66"/>
      <c r="J818" s="66"/>
      <c r="K818" s="66"/>
      <c r="L818" s="66"/>
      <c r="M818" s="66"/>
      <c r="N818" s="66"/>
    </row>
    <row r="819" spans="9:14" x14ac:dyDescent="0.25">
      <c r="I819" s="66"/>
      <c r="J819" s="66"/>
      <c r="K819" s="66"/>
      <c r="L819" s="66"/>
      <c r="M819" s="66"/>
      <c r="N819" s="66"/>
    </row>
    <row r="820" spans="9:14" x14ac:dyDescent="0.25">
      <c r="I820" s="66"/>
      <c r="J820" s="66"/>
      <c r="K820" s="66"/>
      <c r="L820" s="66"/>
      <c r="M820" s="66"/>
      <c r="N820" s="66"/>
    </row>
    <row r="821" spans="9:14" x14ac:dyDescent="0.25">
      <c r="I821" s="66"/>
      <c r="J821" s="66"/>
      <c r="K821" s="66"/>
      <c r="L821" s="66"/>
      <c r="M821" s="66"/>
      <c r="N821" s="66"/>
    </row>
    <row r="822" spans="9:14" x14ac:dyDescent="0.25">
      <c r="I822" s="66"/>
      <c r="J822" s="66"/>
      <c r="K822" s="66"/>
      <c r="L822" s="66"/>
      <c r="M822" s="66"/>
      <c r="N822" s="66"/>
    </row>
    <row r="823" spans="9:14" x14ac:dyDescent="0.25">
      <c r="I823" s="66"/>
      <c r="J823" s="66"/>
      <c r="K823" s="66"/>
      <c r="L823" s="66"/>
      <c r="M823" s="66"/>
      <c r="N823" s="66"/>
    </row>
    <row r="824" spans="9:14" x14ac:dyDescent="0.25">
      <c r="I824" s="66"/>
      <c r="J824" s="66"/>
      <c r="K824" s="66"/>
      <c r="L824" s="66"/>
      <c r="M824" s="66"/>
      <c r="N824" s="66"/>
    </row>
    <row r="825" spans="9:14" x14ac:dyDescent="0.25">
      <c r="I825" s="66"/>
      <c r="J825" s="66"/>
      <c r="K825" s="66"/>
      <c r="L825" s="66"/>
      <c r="M825" s="66"/>
      <c r="N825" s="66"/>
    </row>
    <row r="826" spans="9:14" x14ac:dyDescent="0.25">
      <c r="I826" s="66"/>
      <c r="J826" s="66"/>
      <c r="K826" s="66"/>
      <c r="L826" s="66"/>
      <c r="M826" s="66"/>
      <c r="N826" s="66"/>
    </row>
    <row r="827" spans="9:14" x14ac:dyDescent="0.25">
      <c r="I827" s="66"/>
      <c r="J827" s="66"/>
      <c r="K827" s="66"/>
      <c r="L827" s="66"/>
      <c r="M827" s="66"/>
      <c r="N827" s="66"/>
    </row>
    <row r="828" spans="9:14" x14ac:dyDescent="0.25">
      <c r="I828" s="66"/>
      <c r="J828" s="66"/>
      <c r="K828" s="66"/>
      <c r="L828" s="66"/>
      <c r="M828" s="66"/>
      <c r="N828" s="66"/>
    </row>
    <row r="829" spans="9:14" x14ac:dyDescent="0.25">
      <c r="I829" s="66"/>
      <c r="J829" s="66"/>
      <c r="K829" s="66"/>
      <c r="L829" s="66"/>
      <c r="M829" s="66"/>
      <c r="N829" s="66"/>
    </row>
    <row r="830" spans="9:14" x14ac:dyDescent="0.25">
      <c r="I830" s="66"/>
      <c r="J830" s="66"/>
      <c r="K830" s="66"/>
      <c r="L830" s="66"/>
      <c r="M830" s="66"/>
      <c r="N830" s="66"/>
    </row>
    <row r="831" spans="9:14" x14ac:dyDescent="0.25">
      <c r="I831" s="66"/>
      <c r="J831" s="66"/>
      <c r="K831" s="66"/>
      <c r="L831" s="66"/>
      <c r="M831" s="66"/>
      <c r="N831" s="66"/>
    </row>
    <row r="832" spans="9:14" x14ac:dyDescent="0.25">
      <c r="I832" s="66"/>
      <c r="J832" s="66"/>
      <c r="K832" s="66"/>
      <c r="L832" s="66"/>
      <c r="M832" s="66"/>
      <c r="N832" s="66"/>
    </row>
    <row r="833" spans="9:14" x14ac:dyDescent="0.25">
      <c r="I833" s="66"/>
      <c r="J833" s="66"/>
      <c r="K833" s="66"/>
      <c r="L833" s="66"/>
      <c r="M833" s="66"/>
      <c r="N833" s="66"/>
    </row>
    <row r="834" spans="9:14" x14ac:dyDescent="0.25">
      <c r="I834" s="66"/>
      <c r="J834" s="66"/>
      <c r="K834" s="66"/>
      <c r="L834" s="66"/>
      <c r="M834" s="66"/>
      <c r="N834" s="66"/>
    </row>
    <row r="835" spans="9:14" x14ac:dyDescent="0.25">
      <c r="I835" s="66"/>
      <c r="J835" s="66"/>
      <c r="K835" s="66"/>
      <c r="L835" s="66"/>
      <c r="M835" s="66"/>
      <c r="N835" s="66"/>
    </row>
    <row r="836" spans="9:14" x14ac:dyDescent="0.25">
      <c r="I836" s="66"/>
      <c r="J836" s="66"/>
      <c r="K836" s="66"/>
      <c r="L836" s="66"/>
      <c r="M836" s="66"/>
      <c r="N836" s="66"/>
    </row>
    <row r="837" spans="9:14" x14ac:dyDescent="0.25">
      <c r="I837" s="66"/>
      <c r="J837" s="66"/>
      <c r="K837" s="66"/>
      <c r="L837" s="66"/>
      <c r="M837" s="66"/>
      <c r="N837" s="66"/>
    </row>
    <row r="838" spans="9:14" x14ac:dyDescent="0.25">
      <c r="I838" s="66"/>
      <c r="J838" s="66"/>
      <c r="K838" s="66"/>
      <c r="L838" s="66"/>
      <c r="M838" s="66"/>
      <c r="N838" s="66"/>
    </row>
    <row r="839" spans="9:14" x14ac:dyDescent="0.25">
      <c r="I839" s="66"/>
      <c r="J839" s="66"/>
      <c r="K839" s="66"/>
      <c r="L839" s="66"/>
      <c r="M839" s="66"/>
      <c r="N839" s="66"/>
    </row>
    <row r="840" spans="9:14" x14ac:dyDescent="0.25">
      <c r="I840" s="66"/>
      <c r="J840" s="66"/>
      <c r="K840" s="66"/>
      <c r="L840" s="66"/>
      <c r="M840" s="66"/>
      <c r="N840" s="66"/>
    </row>
    <row r="841" spans="9:14" x14ac:dyDescent="0.25">
      <c r="I841" s="66"/>
      <c r="J841" s="66"/>
      <c r="K841" s="66"/>
      <c r="L841" s="66"/>
      <c r="M841" s="66"/>
      <c r="N841" s="66"/>
    </row>
    <row r="842" spans="9:14" x14ac:dyDescent="0.25">
      <c r="I842" s="66"/>
      <c r="J842" s="66"/>
      <c r="K842" s="66"/>
      <c r="L842" s="66"/>
      <c r="M842" s="66"/>
      <c r="N842" s="66"/>
    </row>
    <row r="843" spans="9:14" x14ac:dyDescent="0.25">
      <c r="I843" s="66"/>
      <c r="J843" s="66"/>
      <c r="K843" s="66"/>
      <c r="L843" s="66"/>
      <c r="M843" s="66"/>
      <c r="N843" s="66"/>
    </row>
    <row r="844" spans="9:14" x14ac:dyDescent="0.25">
      <c r="I844" s="66"/>
      <c r="J844" s="66"/>
      <c r="K844" s="66"/>
      <c r="L844" s="66"/>
      <c r="M844" s="66"/>
      <c r="N844" s="66"/>
    </row>
    <row r="845" spans="9:14" x14ac:dyDescent="0.25">
      <c r="I845" s="66"/>
      <c r="J845" s="66"/>
      <c r="K845" s="66"/>
      <c r="L845" s="66"/>
      <c r="M845" s="66"/>
      <c r="N845" s="66"/>
    </row>
    <row r="846" spans="9:14" x14ac:dyDescent="0.25">
      <c r="I846" s="66"/>
      <c r="J846" s="66"/>
      <c r="K846" s="66"/>
      <c r="L846" s="66"/>
      <c r="M846" s="66"/>
      <c r="N846" s="66"/>
    </row>
    <row r="847" spans="9:14" x14ac:dyDescent="0.25">
      <c r="I847" s="66"/>
      <c r="J847" s="66"/>
      <c r="K847" s="66"/>
      <c r="L847" s="66"/>
      <c r="M847" s="66"/>
      <c r="N847" s="66"/>
    </row>
    <row r="848" spans="9:14" x14ac:dyDescent="0.25">
      <c r="I848" s="66"/>
      <c r="J848" s="66"/>
      <c r="K848" s="66"/>
      <c r="L848" s="66"/>
      <c r="M848" s="66"/>
      <c r="N848" s="66"/>
    </row>
    <row r="849" spans="9:14" x14ac:dyDescent="0.25">
      <c r="I849" s="66"/>
      <c r="J849" s="66"/>
      <c r="K849" s="66"/>
      <c r="L849" s="66"/>
      <c r="M849" s="66"/>
      <c r="N849" s="66"/>
    </row>
    <row r="850" spans="9:14" x14ac:dyDescent="0.25">
      <c r="I850" s="66"/>
      <c r="J850" s="66"/>
      <c r="K850" s="66"/>
      <c r="L850" s="66"/>
      <c r="M850" s="66"/>
      <c r="N850" s="66"/>
    </row>
    <row r="851" spans="9:14" x14ac:dyDescent="0.25">
      <c r="I851" s="66"/>
      <c r="J851" s="66"/>
      <c r="K851" s="66"/>
      <c r="L851" s="66"/>
      <c r="M851" s="66"/>
      <c r="N851" s="66"/>
    </row>
    <row r="852" spans="9:14" x14ac:dyDescent="0.25">
      <c r="I852" s="66"/>
      <c r="J852" s="66"/>
      <c r="K852" s="66"/>
      <c r="L852" s="66"/>
      <c r="M852" s="66"/>
      <c r="N852" s="66"/>
    </row>
    <row r="853" spans="9:14" x14ac:dyDescent="0.25">
      <c r="I853" s="66"/>
      <c r="J853" s="66"/>
      <c r="K853" s="66"/>
      <c r="L853" s="66"/>
      <c r="M853" s="66"/>
      <c r="N853" s="66"/>
    </row>
    <row r="854" spans="9:14" x14ac:dyDescent="0.25">
      <c r="I854" s="66"/>
      <c r="J854" s="66"/>
      <c r="K854" s="66"/>
      <c r="L854" s="66"/>
      <c r="M854" s="66"/>
      <c r="N854" s="66"/>
    </row>
    <row r="855" spans="9:14" x14ac:dyDescent="0.25">
      <c r="I855" s="66"/>
      <c r="J855" s="66"/>
      <c r="K855" s="66"/>
      <c r="L855" s="66"/>
      <c r="M855" s="66"/>
      <c r="N855" s="66"/>
    </row>
    <row r="856" spans="9:14" x14ac:dyDescent="0.25">
      <c r="I856" s="66"/>
      <c r="J856" s="66"/>
      <c r="K856" s="66"/>
      <c r="L856" s="66"/>
      <c r="M856" s="66"/>
      <c r="N856" s="66"/>
    </row>
    <row r="857" spans="9:14" x14ac:dyDescent="0.25">
      <c r="I857" s="66"/>
      <c r="J857" s="66"/>
      <c r="K857" s="66"/>
      <c r="L857" s="66"/>
      <c r="M857" s="66"/>
      <c r="N857" s="66"/>
    </row>
    <row r="858" spans="9:14" x14ac:dyDescent="0.25">
      <c r="I858" s="66"/>
      <c r="J858" s="66"/>
      <c r="K858" s="66"/>
      <c r="L858" s="66"/>
      <c r="M858" s="66"/>
      <c r="N858" s="66"/>
    </row>
    <row r="859" spans="9:14" x14ac:dyDescent="0.25">
      <c r="I859" s="66"/>
      <c r="J859" s="66"/>
      <c r="K859" s="66"/>
      <c r="L859" s="66"/>
      <c r="M859" s="66"/>
      <c r="N859" s="66"/>
    </row>
    <row r="860" spans="9:14" x14ac:dyDescent="0.25">
      <c r="I860" s="66"/>
      <c r="J860" s="66"/>
      <c r="K860" s="66"/>
      <c r="L860" s="66"/>
      <c r="M860" s="66"/>
      <c r="N860" s="66"/>
    </row>
    <row r="861" spans="9:14" x14ac:dyDescent="0.25">
      <c r="I861" s="66"/>
      <c r="J861" s="66"/>
      <c r="K861" s="66"/>
      <c r="L861" s="66"/>
      <c r="M861" s="66"/>
      <c r="N861" s="66"/>
    </row>
    <row r="862" spans="9:14" x14ac:dyDescent="0.25">
      <c r="I862" s="66"/>
      <c r="J862" s="66"/>
      <c r="K862" s="66"/>
      <c r="L862" s="66"/>
      <c r="M862" s="66"/>
      <c r="N862" s="66"/>
    </row>
    <row r="863" spans="9:14" x14ac:dyDescent="0.25">
      <c r="I863" s="66"/>
      <c r="J863" s="66"/>
      <c r="K863" s="66"/>
      <c r="L863" s="66"/>
      <c r="M863" s="66"/>
      <c r="N863" s="66"/>
    </row>
    <row r="864" spans="9:14" x14ac:dyDescent="0.25">
      <c r="I864" s="66"/>
      <c r="J864" s="66"/>
      <c r="K864" s="66"/>
      <c r="L864" s="66"/>
      <c r="M864" s="66"/>
      <c r="N864" s="66"/>
    </row>
    <row r="865" spans="9:14" x14ac:dyDescent="0.25">
      <c r="I865" s="66"/>
      <c r="J865" s="66"/>
      <c r="K865" s="66"/>
      <c r="L865" s="66"/>
      <c r="M865" s="66"/>
      <c r="N865" s="66"/>
    </row>
    <row r="866" spans="9:14" x14ac:dyDescent="0.25">
      <c r="I866" s="66"/>
      <c r="J866" s="66"/>
      <c r="K866" s="66"/>
      <c r="L866" s="66"/>
      <c r="M866" s="66"/>
      <c r="N866" s="66"/>
    </row>
    <row r="867" spans="9:14" x14ac:dyDescent="0.25">
      <c r="I867" s="66"/>
      <c r="J867" s="66"/>
      <c r="K867" s="66"/>
      <c r="L867" s="66"/>
      <c r="M867" s="66"/>
      <c r="N867" s="66"/>
    </row>
    <row r="868" spans="9:14" x14ac:dyDescent="0.25">
      <c r="I868" s="66"/>
      <c r="J868" s="66"/>
      <c r="K868" s="66"/>
      <c r="L868" s="66"/>
      <c r="M868" s="66"/>
      <c r="N868" s="66"/>
    </row>
    <row r="869" spans="9:14" x14ac:dyDescent="0.25">
      <c r="I869" s="66"/>
      <c r="J869" s="66"/>
      <c r="K869" s="66"/>
      <c r="L869" s="66"/>
      <c r="M869" s="66"/>
      <c r="N869" s="66"/>
    </row>
    <row r="870" spans="9:14" x14ac:dyDescent="0.25">
      <c r="I870" s="66"/>
      <c r="J870" s="66"/>
      <c r="K870" s="66"/>
      <c r="L870" s="66"/>
      <c r="M870" s="66"/>
      <c r="N870" s="66"/>
    </row>
    <row r="871" spans="9:14" x14ac:dyDescent="0.25">
      <c r="I871" s="66"/>
      <c r="J871" s="66"/>
      <c r="K871" s="66"/>
      <c r="L871" s="66"/>
      <c r="M871" s="66"/>
      <c r="N871" s="66"/>
    </row>
    <row r="872" spans="9:14" x14ac:dyDescent="0.25">
      <c r="I872" s="66"/>
      <c r="J872" s="66"/>
      <c r="K872" s="66"/>
      <c r="L872" s="66"/>
      <c r="M872" s="66"/>
      <c r="N872" s="66"/>
    </row>
    <row r="873" spans="9:14" x14ac:dyDescent="0.25">
      <c r="I873" s="66"/>
      <c r="J873" s="66"/>
      <c r="K873" s="66"/>
      <c r="L873" s="66"/>
      <c r="M873" s="66"/>
      <c r="N873" s="66"/>
    </row>
    <row r="874" spans="9:14" x14ac:dyDescent="0.25">
      <c r="I874" s="66"/>
      <c r="J874" s="66"/>
      <c r="K874" s="66"/>
      <c r="L874" s="66"/>
      <c r="M874" s="66"/>
      <c r="N874" s="66"/>
    </row>
    <row r="875" spans="9:14" x14ac:dyDescent="0.25">
      <c r="I875" s="66"/>
      <c r="J875" s="66"/>
      <c r="K875" s="66"/>
      <c r="L875" s="66"/>
      <c r="M875" s="66"/>
      <c r="N875" s="66"/>
    </row>
    <row r="876" spans="9:14" x14ac:dyDescent="0.25">
      <c r="I876" s="66"/>
      <c r="J876" s="66"/>
      <c r="K876" s="66"/>
      <c r="L876" s="66"/>
      <c r="M876" s="66"/>
      <c r="N876" s="66"/>
    </row>
    <row r="877" spans="9:14" x14ac:dyDescent="0.25">
      <c r="I877" s="66"/>
      <c r="J877" s="66"/>
      <c r="K877" s="66"/>
      <c r="L877" s="66"/>
      <c r="M877" s="66"/>
      <c r="N877" s="66"/>
    </row>
    <row r="878" spans="9:14" x14ac:dyDescent="0.25">
      <c r="I878" s="66"/>
      <c r="J878" s="66"/>
      <c r="K878" s="66"/>
      <c r="L878" s="66"/>
      <c r="M878" s="66"/>
      <c r="N878" s="66"/>
    </row>
    <row r="879" spans="9:14" x14ac:dyDescent="0.25">
      <c r="I879" s="66"/>
      <c r="J879" s="66"/>
      <c r="K879" s="66"/>
      <c r="L879" s="66"/>
      <c r="M879" s="66"/>
      <c r="N879" s="66"/>
    </row>
    <row r="880" spans="9:14" x14ac:dyDescent="0.25">
      <c r="I880" s="66"/>
      <c r="J880" s="66"/>
      <c r="K880" s="66"/>
      <c r="L880" s="66"/>
      <c r="M880" s="66"/>
      <c r="N880" s="66"/>
    </row>
    <row r="881" spans="9:14" x14ac:dyDescent="0.25">
      <c r="I881" s="66"/>
      <c r="J881" s="66"/>
      <c r="K881" s="66"/>
      <c r="L881" s="66"/>
      <c r="M881" s="66"/>
      <c r="N881" s="66"/>
    </row>
    <row r="882" spans="9:14" x14ac:dyDescent="0.25">
      <c r="I882" s="66"/>
      <c r="J882" s="66"/>
      <c r="K882" s="66"/>
      <c r="L882" s="66"/>
      <c r="M882" s="66"/>
      <c r="N882" s="66"/>
    </row>
    <row r="883" spans="9:14" x14ac:dyDescent="0.25">
      <c r="I883" s="66"/>
      <c r="J883" s="66"/>
      <c r="K883" s="66"/>
      <c r="L883" s="66"/>
      <c r="M883" s="66"/>
      <c r="N883" s="66"/>
    </row>
    <row r="884" spans="9:14" x14ac:dyDescent="0.25">
      <c r="I884" s="66"/>
      <c r="J884" s="66"/>
      <c r="K884" s="66"/>
      <c r="L884" s="66"/>
      <c r="M884" s="66"/>
      <c r="N884" s="66"/>
    </row>
    <row r="885" spans="9:14" x14ac:dyDescent="0.25">
      <c r="I885" s="66"/>
      <c r="J885" s="66"/>
      <c r="K885" s="66"/>
      <c r="L885" s="66"/>
      <c r="M885" s="66"/>
      <c r="N885" s="66"/>
    </row>
    <row r="886" spans="9:14" x14ac:dyDescent="0.25">
      <c r="I886" s="66"/>
      <c r="J886" s="66"/>
      <c r="K886" s="66"/>
      <c r="L886" s="66"/>
      <c r="M886" s="66"/>
      <c r="N886" s="66"/>
    </row>
    <row r="887" spans="9:14" x14ac:dyDescent="0.25">
      <c r="I887" s="66"/>
      <c r="J887" s="66"/>
      <c r="K887" s="66"/>
      <c r="L887" s="66"/>
      <c r="M887" s="66"/>
      <c r="N887" s="66"/>
    </row>
    <row r="888" spans="9:14" x14ac:dyDescent="0.25">
      <c r="I888" s="66"/>
      <c r="J888" s="66"/>
      <c r="K888" s="66"/>
      <c r="L888" s="66"/>
      <c r="M888" s="66"/>
      <c r="N888" s="66"/>
    </row>
    <row r="889" spans="9:14" x14ac:dyDescent="0.25">
      <c r="I889" s="66"/>
      <c r="J889" s="66"/>
      <c r="K889" s="66"/>
      <c r="L889" s="66"/>
      <c r="M889" s="66"/>
      <c r="N889" s="66"/>
    </row>
    <row r="890" spans="9:14" x14ac:dyDescent="0.25">
      <c r="I890" s="66"/>
      <c r="J890" s="66"/>
      <c r="K890" s="66"/>
      <c r="L890" s="66"/>
      <c r="M890" s="66"/>
      <c r="N890" s="66"/>
    </row>
    <row r="891" spans="9:14" x14ac:dyDescent="0.25">
      <c r="I891" s="66"/>
      <c r="J891" s="66"/>
      <c r="K891" s="66"/>
      <c r="L891" s="66"/>
      <c r="M891" s="66"/>
      <c r="N891" s="66"/>
    </row>
    <row r="892" spans="9:14" x14ac:dyDescent="0.25">
      <c r="I892" s="66"/>
      <c r="J892" s="66"/>
      <c r="K892" s="66"/>
      <c r="L892" s="66"/>
      <c r="M892" s="66"/>
      <c r="N892" s="66"/>
    </row>
    <row r="893" spans="9:14" x14ac:dyDescent="0.25">
      <c r="I893" s="66"/>
      <c r="J893" s="66"/>
      <c r="K893" s="66"/>
      <c r="L893" s="66"/>
      <c r="M893" s="66"/>
      <c r="N893" s="66"/>
    </row>
    <row r="894" spans="9:14" x14ac:dyDescent="0.25">
      <c r="I894" s="66"/>
      <c r="J894" s="66"/>
      <c r="K894" s="66"/>
      <c r="L894" s="66"/>
      <c r="M894" s="66"/>
      <c r="N894" s="66"/>
    </row>
    <row r="895" spans="9:14" x14ac:dyDescent="0.25">
      <c r="I895" s="66"/>
      <c r="J895" s="66"/>
      <c r="K895" s="66"/>
      <c r="L895" s="66"/>
      <c r="M895" s="66"/>
      <c r="N895" s="66"/>
    </row>
    <row r="896" spans="9:14" x14ac:dyDescent="0.25">
      <c r="I896" s="66"/>
      <c r="J896" s="66"/>
      <c r="K896" s="66"/>
      <c r="L896" s="66"/>
      <c r="M896" s="66"/>
      <c r="N896" s="66"/>
    </row>
    <row r="897" spans="9:14" x14ac:dyDescent="0.25">
      <c r="I897" s="66"/>
      <c r="J897" s="66"/>
      <c r="K897" s="66"/>
      <c r="L897" s="66"/>
      <c r="M897" s="66"/>
      <c r="N897" s="66"/>
    </row>
    <row r="898" spans="9:14" x14ac:dyDescent="0.25">
      <c r="I898" s="66"/>
      <c r="J898" s="66"/>
      <c r="K898" s="66"/>
      <c r="L898" s="66"/>
      <c r="M898" s="66"/>
      <c r="N898" s="66"/>
    </row>
    <row r="899" spans="9:14" x14ac:dyDescent="0.25">
      <c r="I899" s="66"/>
      <c r="J899" s="66"/>
      <c r="K899" s="66"/>
      <c r="L899" s="66"/>
      <c r="M899" s="66"/>
      <c r="N899" s="66"/>
    </row>
    <row r="900" spans="9:14" x14ac:dyDescent="0.25">
      <c r="I900" s="66"/>
      <c r="J900" s="66"/>
      <c r="K900" s="66"/>
      <c r="L900" s="66"/>
      <c r="M900" s="66"/>
      <c r="N900" s="66"/>
    </row>
    <row r="901" spans="9:14" x14ac:dyDescent="0.25">
      <c r="I901" s="66"/>
      <c r="J901" s="66"/>
      <c r="K901" s="66"/>
      <c r="L901" s="66"/>
      <c r="M901" s="66"/>
      <c r="N901" s="66"/>
    </row>
    <row r="902" spans="9:14" x14ac:dyDescent="0.25">
      <c r="I902" s="66"/>
      <c r="J902" s="66"/>
      <c r="K902" s="66"/>
      <c r="L902" s="66"/>
      <c r="M902" s="66"/>
      <c r="N902" s="66"/>
    </row>
    <row r="903" spans="9:14" x14ac:dyDescent="0.25">
      <c r="I903" s="66"/>
      <c r="J903" s="66"/>
      <c r="K903" s="66"/>
      <c r="L903" s="66"/>
      <c r="M903" s="66"/>
      <c r="N903" s="66"/>
    </row>
    <row r="904" spans="9:14" x14ac:dyDescent="0.25">
      <c r="I904" s="66"/>
      <c r="J904" s="66"/>
      <c r="K904" s="66"/>
      <c r="L904" s="66"/>
      <c r="M904" s="66"/>
      <c r="N904" s="66"/>
    </row>
    <row r="905" spans="9:14" x14ac:dyDescent="0.25">
      <c r="I905" s="66"/>
      <c r="J905" s="66"/>
      <c r="K905" s="66"/>
      <c r="L905" s="66"/>
      <c r="M905" s="66"/>
      <c r="N905" s="66"/>
    </row>
    <row r="906" spans="9:14" x14ac:dyDescent="0.25">
      <c r="I906" s="66"/>
      <c r="J906" s="66"/>
      <c r="K906" s="66"/>
      <c r="L906" s="66"/>
      <c r="M906" s="66"/>
      <c r="N906" s="66"/>
    </row>
    <row r="907" spans="9:14" x14ac:dyDescent="0.25">
      <c r="I907" s="66"/>
      <c r="J907" s="66"/>
      <c r="K907" s="66"/>
      <c r="L907" s="66"/>
      <c r="M907" s="66"/>
      <c r="N907" s="66"/>
    </row>
    <row r="908" spans="9:14" x14ac:dyDescent="0.25">
      <c r="I908" s="66"/>
      <c r="J908" s="66"/>
      <c r="K908" s="66"/>
      <c r="L908" s="66"/>
      <c r="M908" s="66"/>
      <c r="N908" s="66"/>
    </row>
    <row r="909" spans="9:14" x14ac:dyDescent="0.25">
      <c r="I909" s="66"/>
      <c r="J909" s="66"/>
      <c r="K909" s="66"/>
      <c r="L909" s="66"/>
      <c r="M909" s="66"/>
      <c r="N909" s="66"/>
    </row>
    <row r="910" spans="9:14" x14ac:dyDescent="0.25">
      <c r="I910" s="66"/>
      <c r="J910" s="66"/>
      <c r="K910" s="66"/>
      <c r="L910" s="66"/>
      <c r="M910" s="66"/>
      <c r="N910" s="66"/>
    </row>
    <row r="911" spans="9:14" x14ac:dyDescent="0.25">
      <c r="I911" s="66"/>
      <c r="J911" s="66"/>
      <c r="K911" s="66"/>
      <c r="L911" s="66"/>
      <c r="M911" s="66"/>
      <c r="N911" s="66"/>
    </row>
    <row r="912" spans="9:14" x14ac:dyDescent="0.25">
      <c r="I912" s="66"/>
      <c r="J912" s="66"/>
      <c r="K912" s="66"/>
      <c r="L912" s="66"/>
      <c r="M912" s="66"/>
      <c r="N912" s="66"/>
    </row>
    <row r="913" spans="9:14" x14ac:dyDescent="0.25">
      <c r="I913" s="66"/>
      <c r="J913" s="66"/>
      <c r="K913" s="66"/>
      <c r="L913" s="66"/>
      <c r="M913" s="66"/>
      <c r="N913" s="66"/>
    </row>
    <row r="914" spans="9:14" x14ac:dyDescent="0.25">
      <c r="I914" s="66"/>
      <c r="J914" s="66"/>
      <c r="K914" s="66"/>
      <c r="L914" s="66"/>
      <c r="M914" s="66"/>
      <c r="N914" s="66"/>
    </row>
    <row r="915" spans="9:14" x14ac:dyDescent="0.25">
      <c r="I915" s="66"/>
      <c r="J915" s="66"/>
      <c r="K915" s="66"/>
      <c r="L915" s="66"/>
      <c r="M915" s="66"/>
      <c r="N915" s="66"/>
    </row>
    <row r="916" spans="9:14" x14ac:dyDescent="0.25">
      <c r="I916" s="66"/>
      <c r="J916" s="66"/>
      <c r="K916" s="66"/>
      <c r="L916" s="66"/>
      <c r="M916" s="66"/>
      <c r="N916" s="66"/>
    </row>
    <row r="917" spans="9:14" x14ac:dyDescent="0.25">
      <c r="I917" s="66"/>
      <c r="J917" s="66"/>
      <c r="K917" s="66"/>
      <c r="L917" s="66"/>
      <c r="M917" s="66"/>
      <c r="N917" s="66"/>
    </row>
    <row r="918" spans="9:14" x14ac:dyDescent="0.25">
      <c r="I918" s="66"/>
      <c r="J918" s="66"/>
      <c r="K918" s="66"/>
      <c r="L918" s="66"/>
      <c r="M918" s="66"/>
      <c r="N918" s="66"/>
    </row>
    <row r="919" spans="9:14" x14ac:dyDescent="0.25">
      <c r="I919" s="66"/>
      <c r="J919" s="66"/>
      <c r="K919" s="66"/>
      <c r="L919" s="66"/>
      <c r="M919" s="66"/>
      <c r="N919" s="66"/>
    </row>
    <row r="920" spans="9:14" x14ac:dyDescent="0.25">
      <c r="I920" s="66"/>
      <c r="J920" s="66"/>
      <c r="K920" s="66"/>
      <c r="L920" s="66"/>
      <c r="M920" s="66"/>
      <c r="N920" s="66"/>
    </row>
    <row r="921" spans="9:14" x14ac:dyDescent="0.25">
      <c r="I921" s="66"/>
      <c r="J921" s="66"/>
      <c r="K921" s="66"/>
      <c r="L921" s="66"/>
      <c r="M921" s="66"/>
      <c r="N921" s="66"/>
    </row>
    <row r="922" spans="9:14" x14ac:dyDescent="0.25">
      <c r="I922" s="66"/>
      <c r="J922" s="66"/>
      <c r="K922" s="66"/>
      <c r="L922" s="66"/>
      <c r="M922" s="66"/>
      <c r="N922" s="66"/>
    </row>
    <row r="923" spans="9:14" x14ac:dyDescent="0.25">
      <c r="I923" s="66"/>
      <c r="J923" s="66"/>
      <c r="K923" s="66"/>
      <c r="L923" s="66"/>
      <c r="M923" s="66"/>
      <c r="N923" s="66"/>
    </row>
    <row r="924" spans="9:14" x14ac:dyDescent="0.25">
      <c r="I924" s="66"/>
      <c r="J924" s="66"/>
      <c r="K924" s="66"/>
      <c r="L924" s="66"/>
      <c r="M924" s="66"/>
      <c r="N924" s="66"/>
    </row>
    <row r="925" spans="9:14" x14ac:dyDescent="0.25">
      <c r="I925" s="66"/>
      <c r="J925" s="66"/>
      <c r="K925" s="66"/>
      <c r="L925" s="66"/>
      <c r="M925" s="66"/>
      <c r="N925" s="66"/>
    </row>
    <row r="926" spans="9:14" x14ac:dyDescent="0.25">
      <c r="I926" s="66"/>
      <c r="J926" s="66"/>
      <c r="K926" s="66"/>
      <c r="L926" s="66"/>
      <c r="M926" s="66"/>
      <c r="N926" s="66"/>
    </row>
    <row r="927" spans="9:14" x14ac:dyDescent="0.25">
      <c r="I927" s="66"/>
      <c r="J927" s="66"/>
      <c r="K927" s="66"/>
      <c r="L927" s="66"/>
      <c r="M927" s="66"/>
      <c r="N927" s="66"/>
    </row>
    <row r="928" spans="9:14" x14ac:dyDescent="0.25">
      <c r="I928" s="66"/>
      <c r="J928" s="66"/>
      <c r="K928" s="66"/>
      <c r="L928" s="66"/>
      <c r="M928" s="66"/>
      <c r="N928" s="66"/>
    </row>
    <row r="929" spans="9:14" x14ac:dyDescent="0.25">
      <c r="I929" s="66"/>
      <c r="J929" s="66"/>
      <c r="K929" s="66"/>
      <c r="L929" s="66"/>
      <c r="M929" s="66"/>
      <c r="N929" s="66"/>
    </row>
    <row r="930" spans="9:14" x14ac:dyDescent="0.25">
      <c r="I930" s="66"/>
      <c r="J930" s="66"/>
      <c r="K930" s="66"/>
      <c r="L930" s="66"/>
      <c r="M930" s="66"/>
      <c r="N930" s="66"/>
    </row>
    <row r="931" spans="9:14" x14ac:dyDescent="0.25">
      <c r="I931" s="66"/>
      <c r="J931" s="66"/>
      <c r="K931" s="66"/>
      <c r="L931" s="66"/>
      <c r="M931" s="66"/>
      <c r="N931" s="66"/>
    </row>
    <row r="932" spans="9:14" x14ac:dyDescent="0.25">
      <c r="I932" s="66"/>
      <c r="J932" s="66"/>
      <c r="K932" s="66"/>
      <c r="L932" s="66"/>
      <c r="M932" s="66"/>
      <c r="N932" s="66"/>
    </row>
    <row r="933" spans="9:14" x14ac:dyDescent="0.25">
      <c r="I933" s="66"/>
      <c r="J933" s="66"/>
      <c r="K933" s="66"/>
      <c r="L933" s="66"/>
      <c r="M933" s="66"/>
      <c r="N933" s="66"/>
    </row>
    <row r="934" spans="9:14" x14ac:dyDescent="0.25">
      <c r="I934" s="66"/>
      <c r="J934" s="66"/>
      <c r="K934" s="66"/>
      <c r="L934" s="66"/>
      <c r="M934" s="66"/>
      <c r="N934" s="66"/>
    </row>
    <row r="935" spans="9:14" x14ac:dyDescent="0.25">
      <c r="I935" s="66"/>
      <c r="J935" s="66"/>
      <c r="K935" s="66"/>
      <c r="L935" s="66"/>
      <c r="M935" s="66"/>
      <c r="N935" s="66"/>
    </row>
    <row r="936" spans="9:14" x14ac:dyDescent="0.25">
      <c r="I936" s="66"/>
      <c r="J936" s="66"/>
      <c r="K936" s="66"/>
      <c r="L936" s="66"/>
      <c r="M936" s="66"/>
      <c r="N936" s="66"/>
    </row>
    <row r="937" spans="9:14" x14ac:dyDescent="0.25">
      <c r="I937" s="66"/>
      <c r="J937" s="66"/>
      <c r="K937" s="66"/>
      <c r="L937" s="66"/>
      <c r="M937" s="66"/>
      <c r="N937" s="66"/>
    </row>
    <row r="938" spans="9:14" x14ac:dyDescent="0.25">
      <c r="I938" s="66"/>
      <c r="J938" s="66"/>
      <c r="K938" s="66"/>
      <c r="L938" s="66"/>
      <c r="M938" s="66"/>
      <c r="N938" s="66"/>
    </row>
    <row r="939" spans="9:14" x14ac:dyDescent="0.25">
      <c r="I939" s="66"/>
      <c r="J939" s="66"/>
      <c r="K939" s="66"/>
      <c r="L939" s="66"/>
      <c r="M939" s="66"/>
      <c r="N939" s="66"/>
    </row>
    <row r="940" spans="9:14" x14ac:dyDescent="0.25">
      <c r="I940" s="66"/>
      <c r="J940" s="66"/>
      <c r="K940" s="66"/>
      <c r="L940" s="66"/>
      <c r="M940" s="66"/>
      <c r="N940" s="66"/>
    </row>
    <row r="941" spans="9:14" x14ac:dyDescent="0.25">
      <c r="I941" s="66"/>
      <c r="J941" s="66"/>
      <c r="K941" s="66"/>
      <c r="L941" s="66"/>
      <c r="M941" s="66"/>
      <c r="N941" s="66"/>
    </row>
    <row r="942" spans="9:14" x14ac:dyDescent="0.25">
      <c r="I942" s="66"/>
      <c r="J942" s="66"/>
      <c r="K942" s="66"/>
      <c r="L942" s="66"/>
      <c r="M942" s="66"/>
      <c r="N942" s="66"/>
    </row>
    <row r="943" spans="9:14" x14ac:dyDescent="0.25">
      <c r="I943" s="66"/>
      <c r="J943" s="66"/>
      <c r="K943" s="66"/>
      <c r="L943" s="66"/>
      <c r="M943" s="66"/>
      <c r="N943" s="66"/>
    </row>
    <row r="944" spans="9:14" x14ac:dyDescent="0.25">
      <c r="I944" s="66"/>
      <c r="J944" s="66"/>
      <c r="K944" s="66"/>
      <c r="L944" s="66"/>
      <c r="M944" s="66"/>
      <c r="N944" s="66"/>
    </row>
    <row r="945" spans="9:14" x14ac:dyDescent="0.25">
      <c r="I945" s="66"/>
      <c r="J945" s="66"/>
      <c r="K945" s="66"/>
      <c r="L945" s="66"/>
      <c r="M945" s="66"/>
      <c r="N945" s="66"/>
    </row>
    <row r="946" spans="9:14" x14ac:dyDescent="0.25">
      <c r="I946" s="66"/>
      <c r="J946" s="66"/>
      <c r="K946" s="66"/>
      <c r="L946" s="66"/>
      <c r="M946" s="66"/>
      <c r="N946" s="66"/>
    </row>
    <row r="947" spans="9:14" x14ac:dyDescent="0.25">
      <c r="I947" s="66"/>
      <c r="J947" s="66"/>
      <c r="K947" s="66"/>
      <c r="L947" s="66"/>
      <c r="M947" s="66"/>
      <c r="N947" s="66"/>
    </row>
    <row r="948" spans="9:14" x14ac:dyDescent="0.25">
      <c r="I948" s="66"/>
      <c r="J948" s="66"/>
      <c r="K948" s="66"/>
      <c r="L948" s="66"/>
      <c r="M948" s="66"/>
      <c r="N948" s="66"/>
    </row>
    <row r="949" spans="9:14" x14ac:dyDescent="0.25">
      <c r="I949" s="66"/>
      <c r="J949" s="66"/>
      <c r="K949" s="66"/>
      <c r="L949" s="66"/>
      <c r="M949" s="66"/>
      <c r="N949" s="66"/>
    </row>
    <row r="950" spans="9:14" x14ac:dyDescent="0.25">
      <c r="I950" s="66"/>
      <c r="J950" s="66"/>
      <c r="K950" s="66"/>
      <c r="L950" s="66"/>
      <c r="M950" s="66"/>
      <c r="N950" s="66"/>
    </row>
    <row r="951" spans="9:14" x14ac:dyDescent="0.25">
      <c r="I951" s="66"/>
      <c r="J951" s="66"/>
      <c r="K951" s="66"/>
      <c r="L951" s="66"/>
      <c r="M951" s="66"/>
      <c r="N951" s="66"/>
    </row>
    <row r="952" spans="9:14" x14ac:dyDescent="0.25">
      <c r="I952" s="66"/>
      <c r="J952" s="66"/>
      <c r="K952" s="66"/>
      <c r="L952" s="66"/>
      <c r="M952" s="66"/>
      <c r="N952" s="66"/>
    </row>
    <row r="953" spans="9:14" x14ac:dyDescent="0.25">
      <c r="I953" s="66"/>
      <c r="J953" s="66"/>
      <c r="K953" s="66"/>
      <c r="L953" s="66"/>
      <c r="M953" s="66"/>
      <c r="N953" s="66"/>
    </row>
    <row r="954" spans="9:14" x14ac:dyDescent="0.25">
      <c r="I954" s="66"/>
      <c r="J954" s="66"/>
      <c r="K954" s="66"/>
      <c r="L954" s="66"/>
      <c r="M954" s="66"/>
      <c r="N954" s="66"/>
    </row>
    <row r="955" spans="9:14" x14ac:dyDescent="0.25">
      <c r="I955" s="66"/>
      <c r="J955" s="66"/>
      <c r="K955" s="66"/>
      <c r="L955" s="66"/>
      <c r="M955" s="66"/>
      <c r="N955" s="66"/>
    </row>
    <row r="956" spans="9:14" x14ac:dyDescent="0.25">
      <c r="I956" s="66"/>
      <c r="J956" s="66"/>
      <c r="K956" s="66"/>
      <c r="L956" s="66"/>
      <c r="M956" s="66"/>
      <c r="N956" s="66"/>
    </row>
    <row r="957" spans="9:14" x14ac:dyDescent="0.25">
      <c r="I957" s="66"/>
      <c r="J957" s="66"/>
      <c r="K957" s="66"/>
      <c r="L957" s="66"/>
      <c r="M957" s="66"/>
      <c r="N957" s="66"/>
    </row>
    <row r="958" spans="9:14" x14ac:dyDescent="0.25">
      <c r="I958" s="66"/>
      <c r="J958" s="66"/>
      <c r="K958" s="66"/>
      <c r="L958" s="66"/>
      <c r="M958" s="66"/>
      <c r="N958" s="66"/>
    </row>
    <row r="959" spans="9:14" x14ac:dyDescent="0.25">
      <c r="I959" s="66"/>
      <c r="J959" s="66"/>
      <c r="K959" s="66"/>
      <c r="L959" s="66"/>
      <c r="M959" s="66"/>
      <c r="N959" s="66"/>
    </row>
    <row r="960" spans="9:14" x14ac:dyDescent="0.25">
      <c r="I960" s="66"/>
      <c r="J960" s="66"/>
      <c r="K960" s="66"/>
      <c r="L960" s="66"/>
      <c r="M960" s="66"/>
      <c r="N960" s="66"/>
    </row>
    <row r="961" spans="9:14" x14ac:dyDescent="0.25">
      <c r="I961" s="66"/>
      <c r="J961" s="66"/>
      <c r="K961" s="66"/>
      <c r="L961" s="66"/>
      <c r="M961" s="66"/>
      <c r="N961" s="66"/>
    </row>
    <row r="962" spans="9:14" x14ac:dyDescent="0.25">
      <c r="I962" s="66"/>
      <c r="J962" s="66"/>
      <c r="K962" s="66"/>
      <c r="L962" s="66"/>
      <c r="M962" s="66"/>
      <c r="N962" s="66"/>
    </row>
    <row r="963" spans="9:14" x14ac:dyDescent="0.25">
      <c r="I963" s="66"/>
      <c r="J963" s="66"/>
      <c r="K963" s="66"/>
      <c r="L963" s="66"/>
      <c r="M963" s="66"/>
      <c r="N963" s="66"/>
    </row>
    <row r="964" spans="9:14" x14ac:dyDescent="0.25">
      <c r="I964" s="66"/>
      <c r="J964" s="66"/>
      <c r="K964" s="66"/>
      <c r="L964" s="66"/>
      <c r="M964" s="66"/>
      <c r="N964" s="66"/>
    </row>
    <row r="965" spans="9:14" x14ac:dyDescent="0.25">
      <c r="I965" s="66"/>
      <c r="J965" s="66"/>
      <c r="K965" s="66"/>
      <c r="L965" s="66"/>
      <c r="M965" s="66"/>
      <c r="N965" s="66"/>
    </row>
    <row r="966" spans="9:14" x14ac:dyDescent="0.25">
      <c r="I966" s="66"/>
      <c r="J966" s="66"/>
      <c r="K966" s="66"/>
      <c r="L966" s="66"/>
      <c r="M966" s="66"/>
      <c r="N966" s="66"/>
    </row>
    <row r="967" spans="9:14" x14ac:dyDescent="0.25">
      <c r="I967" s="66"/>
      <c r="J967" s="66"/>
      <c r="K967" s="66"/>
      <c r="L967" s="66"/>
      <c r="M967" s="66"/>
      <c r="N967" s="66"/>
    </row>
    <row r="968" spans="9:14" x14ac:dyDescent="0.25">
      <c r="I968" s="66"/>
      <c r="J968" s="66"/>
      <c r="K968" s="66"/>
      <c r="L968" s="66"/>
      <c r="M968" s="66"/>
      <c r="N968" s="66"/>
    </row>
    <row r="969" spans="9:14" x14ac:dyDescent="0.25">
      <c r="I969" s="66"/>
      <c r="J969" s="66"/>
      <c r="K969" s="66"/>
      <c r="L969" s="66"/>
      <c r="M969" s="66"/>
      <c r="N969" s="66"/>
    </row>
    <row r="970" spans="9:14" x14ac:dyDescent="0.25">
      <c r="I970" s="66"/>
      <c r="J970" s="66"/>
      <c r="K970" s="66"/>
      <c r="L970" s="66"/>
      <c r="M970" s="66"/>
      <c r="N970" s="66"/>
    </row>
    <row r="971" spans="9:14" x14ac:dyDescent="0.25">
      <c r="I971" s="66"/>
      <c r="J971" s="66"/>
      <c r="K971" s="66"/>
      <c r="L971" s="66"/>
      <c r="M971" s="66"/>
      <c r="N971" s="66"/>
    </row>
    <row r="972" spans="9:14" x14ac:dyDescent="0.25">
      <c r="I972" s="66"/>
      <c r="J972" s="66"/>
      <c r="K972" s="66"/>
      <c r="L972" s="66"/>
      <c r="M972" s="66"/>
      <c r="N972" s="66"/>
    </row>
    <row r="973" spans="9:14" x14ac:dyDescent="0.25">
      <c r="I973" s="66"/>
      <c r="J973" s="66"/>
      <c r="K973" s="66"/>
      <c r="L973" s="66"/>
      <c r="M973" s="66"/>
      <c r="N973" s="66"/>
    </row>
    <row r="974" spans="9:14" x14ac:dyDescent="0.25">
      <c r="I974" s="66"/>
      <c r="J974" s="66"/>
      <c r="K974" s="66"/>
      <c r="L974" s="66"/>
      <c r="M974" s="66"/>
      <c r="N974" s="66"/>
    </row>
    <row r="975" spans="9:14" x14ac:dyDescent="0.25">
      <c r="I975" s="66"/>
      <c r="J975" s="66"/>
      <c r="K975" s="66"/>
      <c r="L975" s="66"/>
      <c r="M975" s="66"/>
      <c r="N975" s="66"/>
    </row>
    <row r="976" spans="9:14" x14ac:dyDescent="0.25">
      <c r="I976" s="66"/>
      <c r="J976" s="66"/>
      <c r="K976" s="66"/>
      <c r="L976" s="66"/>
      <c r="M976" s="66"/>
      <c r="N976" s="66"/>
    </row>
    <row r="977" spans="9:14" x14ac:dyDescent="0.25">
      <c r="I977" s="66"/>
      <c r="J977" s="66"/>
      <c r="K977" s="66"/>
      <c r="L977" s="66"/>
      <c r="M977" s="66"/>
      <c r="N977" s="66"/>
    </row>
    <row r="978" spans="9:14" x14ac:dyDescent="0.25">
      <c r="I978" s="66"/>
      <c r="J978" s="66"/>
      <c r="K978" s="66"/>
      <c r="L978" s="66"/>
      <c r="M978" s="66"/>
      <c r="N978" s="66"/>
    </row>
    <row r="979" spans="9:14" x14ac:dyDescent="0.25">
      <c r="I979" s="66"/>
      <c r="J979" s="66"/>
      <c r="K979" s="66"/>
      <c r="L979" s="66"/>
      <c r="M979" s="66"/>
      <c r="N979" s="66"/>
    </row>
    <row r="980" spans="9:14" x14ac:dyDescent="0.25">
      <c r="I980" s="66"/>
      <c r="J980" s="66"/>
      <c r="K980" s="66"/>
      <c r="L980" s="66"/>
      <c r="M980" s="66"/>
      <c r="N980" s="66"/>
    </row>
    <row r="981" spans="9:14" x14ac:dyDescent="0.25">
      <c r="I981" s="66"/>
      <c r="J981" s="66"/>
      <c r="K981" s="66"/>
      <c r="L981" s="66"/>
      <c r="M981" s="66"/>
      <c r="N981" s="66"/>
    </row>
    <row r="982" spans="9:14" x14ac:dyDescent="0.25">
      <c r="I982" s="66"/>
      <c r="J982" s="66"/>
      <c r="K982" s="66"/>
      <c r="L982" s="66"/>
      <c r="M982" s="66"/>
      <c r="N982" s="66"/>
    </row>
    <row r="983" spans="9:14" x14ac:dyDescent="0.25">
      <c r="I983" s="66"/>
      <c r="J983" s="66"/>
      <c r="K983" s="66"/>
      <c r="L983" s="66"/>
      <c r="M983" s="66"/>
      <c r="N983" s="66"/>
    </row>
    <row r="984" spans="9:14" x14ac:dyDescent="0.25">
      <c r="I984" s="66"/>
      <c r="J984" s="66"/>
      <c r="K984" s="66"/>
      <c r="L984" s="66"/>
      <c r="M984" s="66"/>
      <c r="N984" s="66"/>
    </row>
    <row r="985" spans="9:14" x14ac:dyDescent="0.25">
      <c r="I985" s="66"/>
      <c r="J985" s="66"/>
      <c r="K985" s="66"/>
      <c r="L985" s="66"/>
      <c r="M985" s="66"/>
      <c r="N985" s="66"/>
    </row>
    <row r="986" spans="9:14" x14ac:dyDescent="0.25">
      <c r="I986" s="66"/>
      <c r="J986" s="66"/>
      <c r="K986" s="66"/>
      <c r="L986" s="66"/>
      <c r="M986" s="66"/>
      <c r="N986" s="66"/>
    </row>
    <row r="987" spans="9:14" x14ac:dyDescent="0.25">
      <c r="I987" s="66"/>
      <c r="J987" s="66"/>
      <c r="K987" s="66"/>
      <c r="L987" s="66"/>
      <c r="M987" s="66"/>
      <c r="N987" s="66"/>
    </row>
    <row r="988" spans="9:14" x14ac:dyDescent="0.25">
      <c r="I988" s="66"/>
      <c r="J988" s="66"/>
      <c r="K988" s="66"/>
      <c r="L988" s="66"/>
      <c r="M988" s="66"/>
      <c r="N988" s="66"/>
    </row>
    <row r="989" spans="9:14" x14ac:dyDescent="0.25">
      <c r="I989" s="66"/>
      <c r="J989" s="66"/>
      <c r="K989" s="66"/>
      <c r="L989" s="66"/>
      <c r="M989" s="66"/>
      <c r="N989" s="66"/>
    </row>
    <row r="990" spans="9:14" x14ac:dyDescent="0.25">
      <c r="I990" s="66"/>
      <c r="J990" s="66"/>
      <c r="K990" s="66"/>
      <c r="L990" s="66"/>
      <c r="M990" s="66"/>
      <c r="N990" s="66"/>
    </row>
    <row r="991" spans="9:14" x14ac:dyDescent="0.25">
      <c r="I991" s="66"/>
      <c r="J991" s="66"/>
      <c r="K991" s="66"/>
      <c r="L991" s="66"/>
      <c r="M991" s="66"/>
      <c r="N991" s="66"/>
    </row>
    <row r="992" spans="9:14" x14ac:dyDescent="0.25">
      <c r="I992" s="66"/>
      <c r="J992" s="66"/>
      <c r="K992" s="66"/>
      <c r="L992" s="66"/>
      <c r="M992" s="66"/>
      <c r="N992" s="66"/>
    </row>
    <row r="993" spans="9:14" x14ac:dyDescent="0.25">
      <c r="I993" s="66"/>
      <c r="J993" s="66"/>
      <c r="K993" s="66"/>
      <c r="L993" s="66"/>
      <c r="M993" s="66"/>
      <c r="N993" s="66"/>
    </row>
    <row r="994" spans="9:14" x14ac:dyDescent="0.25">
      <c r="I994" s="66"/>
      <c r="J994" s="66"/>
      <c r="K994" s="66"/>
      <c r="L994" s="66"/>
      <c r="M994" s="66"/>
      <c r="N994" s="66"/>
    </row>
    <row r="995" spans="9:14" x14ac:dyDescent="0.25">
      <c r="I995" s="66"/>
      <c r="J995" s="66"/>
      <c r="K995" s="66"/>
      <c r="L995" s="66"/>
      <c r="M995" s="66"/>
      <c r="N995" s="66"/>
    </row>
    <row r="996" spans="9:14" x14ac:dyDescent="0.25">
      <c r="I996" s="66"/>
      <c r="J996" s="66"/>
      <c r="K996" s="66"/>
      <c r="L996" s="66"/>
      <c r="M996" s="66"/>
      <c r="N996" s="66"/>
    </row>
    <row r="997" spans="9:14" x14ac:dyDescent="0.25">
      <c r="I997" s="66"/>
      <c r="J997" s="66"/>
      <c r="K997" s="66"/>
      <c r="L997" s="66"/>
      <c r="M997" s="66"/>
      <c r="N997" s="66"/>
    </row>
    <row r="998" spans="9:14" x14ac:dyDescent="0.25">
      <c r="I998" s="66"/>
      <c r="J998" s="66"/>
      <c r="K998" s="66"/>
      <c r="L998" s="66"/>
      <c r="M998" s="66"/>
      <c r="N998" s="66"/>
    </row>
    <row r="999" spans="9:14" x14ac:dyDescent="0.25">
      <c r="I999" s="66"/>
      <c r="J999" s="66"/>
      <c r="K999" s="66"/>
      <c r="L999" s="66"/>
      <c r="M999" s="66"/>
      <c r="N999" s="66"/>
    </row>
    <row r="1000" spans="9:14" x14ac:dyDescent="0.25">
      <c r="I1000" s="66"/>
      <c r="J1000" s="66"/>
      <c r="K1000" s="66"/>
      <c r="L1000" s="66"/>
      <c r="M1000" s="66"/>
      <c r="N1000" s="66"/>
    </row>
    <row r="1001" spans="9:14" x14ac:dyDescent="0.25">
      <c r="I1001" s="66"/>
      <c r="J1001" s="66"/>
      <c r="K1001" s="66"/>
      <c r="L1001" s="66"/>
      <c r="M1001" s="66"/>
      <c r="N1001" s="66"/>
    </row>
    <row r="1002" spans="9:14" x14ac:dyDescent="0.25">
      <c r="I1002" s="66"/>
      <c r="J1002" s="66"/>
      <c r="K1002" s="66"/>
      <c r="L1002" s="66"/>
      <c r="M1002" s="66"/>
      <c r="N1002" s="66"/>
    </row>
    <row r="1003" spans="9:14" x14ac:dyDescent="0.25">
      <c r="I1003" s="66"/>
      <c r="J1003" s="66"/>
      <c r="K1003" s="66"/>
      <c r="L1003" s="66"/>
      <c r="M1003" s="66"/>
      <c r="N1003" s="66"/>
    </row>
    <row r="1004" spans="9:14" x14ac:dyDescent="0.25">
      <c r="I1004" s="66"/>
      <c r="J1004" s="66"/>
      <c r="K1004" s="66"/>
      <c r="L1004" s="66"/>
      <c r="M1004" s="66"/>
      <c r="N1004" s="66"/>
    </row>
    <row r="1005" spans="9:14" x14ac:dyDescent="0.25">
      <c r="I1005" s="66"/>
      <c r="J1005" s="66"/>
      <c r="K1005" s="66"/>
      <c r="L1005" s="66"/>
      <c r="M1005" s="66"/>
      <c r="N1005" s="66"/>
    </row>
    <row r="1006" spans="9:14" x14ac:dyDescent="0.25">
      <c r="I1006" s="66"/>
      <c r="J1006" s="66"/>
      <c r="K1006" s="66"/>
      <c r="L1006" s="66"/>
      <c r="M1006" s="66"/>
      <c r="N1006" s="66"/>
    </row>
    <row r="1007" spans="9:14" x14ac:dyDescent="0.25">
      <c r="I1007" s="66"/>
      <c r="J1007" s="66"/>
      <c r="K1007" s="66"/>
      <c r="L1007" s="66"/>
      <c r="M1007" s="66"/>
      <c r="N1007" s="66"/>
    </row>
    <row r="1008" spans="9:14" x14ac:dyDescent="0.25">
      <c r="I1008" s="66"/>
      <c r="J1008" s="66"/>
      <c r="K1008" s="66"/>
      <c r="L1008" s="66"/>
      <c r="M1008" s="66"/>
      <c r="N1008" s="66"/>
    </row>
    <row r="1009" spans="9:14" x14ac:dyDescent="0.25">
      <c r="I1009" s="66"/>
      <c r="J1009" s="66"/>
      <c r="K1009" s="66"/>
      <c r="L1009" s="66"/>
      <c r="M1009" s="66"/>
      <c r="N1009" s="66"/>
    </row>
    <row r="1010" spans="9:14" x14ac:dyDescent="0.25">
      <c r="I1010" s="66"/>
      <c r="J1010" s="66"/>
      <c r="K1010" s="66"/>
      <c r="L1010" s="66"/>
      <c r="M1010" s="66"/>
      <c r="N1010" s="66"/>
    </row>
    <row r="1011" spans="9:14" x14ac:dyDescent="0.25">
      <c r="I1011" s="66"/>
      <c r="J1011" s="66"/>
      <c r="K1011" s="66"/>
      <c r="L1011" s="66"/>
      <c r="M1011" s="66"/>
      <c r="N1011" s="66"/>
    </row>
    <row r="1012" spans="9:14" x14ac:dyDescent="0.25">
      <c r="I1012" s="66"/>
      <c r="J1012" s="66"/>
      <c r="K1012" s="66"/>
      <c r="L1012" s="66"/>
      <c r="M1012" s="66"/>
      <c r="N1012" s="66"/>
    </row>
    <row r="1013" spans="9:14" x14ac:dyDescent="0.25">
      <c r="I1013" s="66"/>
      <c r="J1013" s="66"/>
      <c r="K1013" s="66"/>
      <c r="L1013" s="66"/>
      <c r="M1013" s="66"/>
      <c r="N1013" s="66"/>
    </row>
    <row r="1014" spans="9:14" x14ac:dyDescent="0.25">
      <c r="I1014" s="66"/>
      <c r="J1014" s="66"/>
      <c r="K1014" s="66"/>
      <c r="L1014" s="66"/>
      <c r="M1014" s="66"/>
      <c r="N1014" s="66"/>
    </row>
    <row r="1015" spans="9:14" x14ac:dyDescent="0.25">
      <c r="I1015" s="66"/>
      <c r="J1015" s="66"/>
      <c r="K1015" s="66"/>
      <c r="L1015" s="66"/>
      <c r="M1015" s="66"/>
      <c r="N1015" s="66"/>
    </row>
    <row r="1016" spans="9:14" x14ac:dyDescent="0.25">
      <c r="I1016" s="66"/>
      <c r="J1016" s="66"/>
      <c r="K1016" s="66"/>
      <c r="L1016" s="66"/>
      <c r="M1016" s="66"/>
      <c r="N1016" s="66"/>
    </row>
    <row r="1017" spans="9:14" x14ac:dyDescent="0.25">
      <c r="I1017" s="66"/>
      <c r="J1017" s="66"/>
      <c r="K1017" s="66"/>
      <c r="L1017" s="66"/>
      <c r="M1017" s="66"/>
      <c r="N1017" s="66"/>
    </row>
    <row r="1018" spans="9:14" x14ac:dyDescent="0.25">
      <c r="I1018" s="66"/>
      <c r="J1018" s="66"/>
      <c r="K1018" s="66"/>
      <c r="L1018" s="66"/>
      <c r="M1018" s="66"/>
      <c r="N1018" s="66"/>
    </row>
    <row r="1019" spans="9:14" x14ac:dyDescent="0.25">
      <c r="I1019" s="66"/>
      <c r="J1019" s="66"/>
      <c r="K1019" s="66"/>
      <c r="L1019" s="66"/>
      <c r="M1019" s="66"/>
      <c r="N1019" s="66"/>
    </row>
    <row r="1020" spans="9:14" x14ac:dyDescent="0.25">
      <c r="I1020" s="66"/>
      <c r="J1020" s="66"/>
      <c r="K1020" s="66"/>
      <c r="L1020" s="66"/>
      <c r="M1020" s="66"/>
      <c r="N1020" s="66"/>
    </row>
    <row r="1021" spans="9:14" x14ac:dyDescent="0.25">
      <c r="I1021" s="66"/>
      <c r="J1021" s="66"/>
      <c r="K1021" s="66"/>
      <c r="L1021" s="66"/>
      <c r="M1021" s="66"/>
      <c r="N1021" s="66"/>
    </row>
    <row r="1022" spans="9:14" x14ac:dyDescent="0.25">
      <c r="I1022" s="66"/>
      <c r="J1022" s="66"/>
      <c r="K1022" s="66"/>
      <c r="L1022" s="66"/>
      <c r="M1022" s="66"/>
      <c r="N1022" s="66"/>
    </row>
    <row r="1023" spans="9:14" x14ac:dyDescent="0.25">
      <c r="I1023" s="66"/>
      <c r="J1023" s="66"/>
      <c r="K1023" s="66"/>
      <c r="L1023" s="66"/>
      <c r="M1023" s="66"/>
      <c r="N1023" s="66"/>
    </row>
    <row r="1024" spans="9:14" x14ac:dyDescent="0.25">
      <c r="I1024" s="66"/>
      <c r="J1024" s="66"/>
      <c r="K1024" s="66"/>
      <c r="L1024" s="66"/>
      <c r="M1024" s="66"/>
      <c r="N1024" s="66"/>
    </row>
    <row r="1025" spans="9:14" x14ac:dyDescent="0.25">
      <c r="I1025" s="66"/>
      <c r="J1025" s="66"/>
      <c r="K1025" s="66"/>
      <c r="L1025" s="66"/>
      <c r="M1025" s="66"/>
      <c r="N1025" s="66"/>
    </row>
    <row r="1026" spans="9:14" x14ac:dyDescent="0.25">
      <c r="I1026" s="66"/>
      <c r="J1026" s="66"/>
      <c r="K1026" s="66"/>
      <c r="L1026" s="66"/>
      <c r="M1026" s="66"/>
      <c r="N1026" s="66"/>
    </row>
    <row r="1027" spans="9:14" x14ac:dyDescent="0.25">
      <c r="I1027" s="66"/>
      <c r="J1027" s="66"/>
      <c r="K1027" s="66"/>
      <c r="L1027" s="66"/>
      <c r="M1027" s="66"/>
      <c r="N1027" s="66"/>
    </row>
    <row r="1028" spans="9:14" x14ac:dyDescent="0.25">
      <c r="I1028" s="66"/>
      <c r="J1028" s="66"/>
      <c r="K1028" s="66"/>
      <c r="L1028" s="66"/>
      <c r="M1028" s="66"/>
      <c r="N1028" s="66"/>
    </row>
    <row r="1029" spans="9:14" x14ac:dyDescent="0.25">
      <c r="I1029" s="66"/>
      <c r="J1029" s="66"/>
      <c r="K1029" s="66"/>
      <c r="L1029" s="66"/>
      <c r="M1029" s="66"/>
      <c r="N1029" s="66"/>
    </row>
    <row r="1030" spans="9:14" x14ac:dyDescent="0.25">
      <c r="I1030" s="66"/>
      <c r="J1030" s="66"/>
      <c r="K1030" s="66"/>
      <c r="L1030" s="66"/>
      <c r="M1030" s="66"/>
      <c r="N1030" s="66"/>
    </row>
    <row r="1031" spans="9:14" x14ac:dyDescent="0.25">
      <c r="I1031" s="66"/>
      <c r="J1031" s="66"/>
      <c r="K1031" s="66"/>
      <c r="L1031" s="66"/>
      <c r="M1031" s="66"/>
      <c r="N1031" s="66"/>
    </row>
    <row r="1032" spans="9:14" x14ac:dyDescent="0.25">
      <c r="I1032" s="66"/>
      <c r="J1032" s="66"/>
      <c r="K1032" s="66"/>
      <c r="L1032" s="66"/>
      <c r="M1032" s="66"/>
      <c r="N1032" s="66"/>
    </row>
    <row r="1033" spans="9:14" x14ac:dyDescent="0.25">
      <c r="I1033" s="66"/>
      <c r="J1033" s="66"/>
      <c r="K1033" s="66"/>
      <c r="L1033" s="66"/>
      <c r="M1033" s="66"/>
      <c r="N1033" s="66"/>
    </row>
    <row r="1034" spans="9:14" x14ac:dyDescent="0.25">
      <c r="I1034" s="66"/>
      <c r="J1034" s="66"/>
      <c r="K1034" s="66"/>
      <c r="L1034" s="66"/>
      <c r="M1034" s="66"/>
      <c r="N1034" s="66"/>
    </row>
    <row r="1035" spans="9:14" x14ac:dyDescent="0.25">
      <c r="I1035" s="66"/>
      <c r="J1035" s="66"/>
      <c r="K1035" s="66"/>
      <c r="L1035" s="66"/>
      <c r="M1035" s="66"/>
      <c r="N1035" s="66"/>
    </row>
    <row r="1036" spans="9:14" x14ac:dyDescent="0.25">
      <c r="I1036" s="66"/>
      <c r="J1036" s="66"/>
      <c r="K1036" s="66"/>
      <c r="L1036" s="66"/>
      <c r="M1036" s="66"/>
      <c r="N1036" s="66"/>
    </row>
    <row r="1037" spans="9:14" x14ac:dyDescent="0.25">
      <c r="I1037" s="66"/>
      <c r="J1037" s="66"/>
      <c r="K1037" s="66"/>
      <c r="L1037" s="66"/>
      <c r="M1037" s="66"/>
      <c r="N1037" s="66"/>
    </row>
    <row r="1038" spans="9:14" x14ac:dyDescent="0.25">
      <c r="I1038" s="66"/>
      <c r="J1038" s="66"/>
      <c r="K1038" s="66"/>
      <c r="L1038" s="66"/>
      <c r="M1038" s="66"/>
      <c r="N1038" s="66"/>
    </row>
    <row r="1039" spans="9:14" x14ac:dyDescent="0.25">
      <c r="I1039" s="66"/>
      <c r="J1039" s="66"/>
      <c r="K1039" s="66"/>
      <c r="L1039" s="66"/>
      <c r="M1039" s="66"/>
      <c r="N1039" s="66"/>
    </row>
    <row r="1040" spans="9:14" x14ac:dyDescent="0.25">
      <c r="I1040" s="66"/>
      <c r="J1040" s="66"/>
      <c r="K1040" s="66"/>
      <c r="L1040" s="66"/>
      <c r="M1040" s="66"/>
      <c r="N1040" s="66"/>
    </row>
    <row r="1041" spans="9:14" x14ac:dyDescent="0.25">
      <c r="I1041" s="66"/>
      <c r="J1041" s="66"/>
      <c r="K1041" s="66"/>
      <c r="L1041" s="66"/>
      <c r="M1041" s="66"/>
      <c r="N1041" s="66"/>
    </row>
    <row r="1042" spans="9:14" x14ac:dyDescent="0.25">
      <c r="I1042" s="66"/>
      <c r="J1042" s="66"/>
      <c r="K1042" s="66"/>
      <c r="L1042" s="66"/>
      <c r="M1042" s="66"/>
      <c r="N1042" s="66"/>
    </row>
    <row r="1043" spans="9:14" x14ac:dyDescent="0.25">
      <c r="I1043" s="66"/>
      <c r="J1043" s="66"/>
      <c r="K1043" s="66"/>
      <c r="L1043" s="66"/>
      <c r="M1043" s="66"/>
      <c r="N1043" s="66"/>
    </row>
    <row r="1044" spans="9:14" x14ac:dyDescent="0.25">
      <c r="I1044" s="66"/>
      <c r="J1044" s="66"/>
      <c r="K1044" s="66"/>
      <c r="L1044" s="66"/>
      <c r="M1044" s="66"/>
      <c r="N1044" s="66"/>
    </row>
    <row r="1045" spans="9:14" x14ac:dyDescent="0.25">
      <c r="I1045" s="66"/>
      <c r="J1045" s="66"/>
      <c r="K1045" s="66"/>
      <c r="L1045" s="66"/>
      <c r="M1045" s="66"/>
      <c r="N1045" s="66"/>
    </row>
    <row r="1046" spans="9:14" x14ac:dyDescent="0.25">
      <c r="I1046" s="66"/>
      <c r="J1046" s="66"/>
      <c r="K1046" s="66"/>
      <c r="L1046" s="66"/>
      <c r="M1046" s="66"/>
      <c r="N1046" s="66"/>
    </row>
    <row r="1047" spans="9:14" x14ac:dyDescent="0.25">
      <c r="I1047" s="66"/>
      <c r="J1047" s="66"/>
      <c r="K1047" s="66"/>
      <c r="L1047" s="66"/>
      <c r="M1047" s="66"/>
      <c r="N1047" s="66"/>
    </row>
    <row r="1048" spans="9:14" x14ac:dyDescent="0.25">
      <c r="I1048" s="66"/>
      <c r="J1048" s="66"/>
      <c r="K1048" s="66"/>
      <c r="L1048" s="66"/>
      <c r="M1048" s="66"/>
      <c r="N1048" s="66"/>
    </row>
    <row r="1049" spans="9:14" x14ac:dyDescent="0.25">
      <c r="I1049" s="66"/>
      <c r="J1049" s="66"/>
      <c r="K1049" s="66"/>
      <c r="L1049" s="66"/>
      <c r="M1049" s="66"/>
      <c r="N1049" s="66"/>
    </row>
    <row r="1050" spans="9:14" x14ac:dyDescent="0.25">
      <c r="I1050" s="66"/>
      <c r="J1050" s="66"/>
      <c r="K1050" s="66"/>
      <c r="L1050" s="66"/>
      <c r="M1050" s="66"/>
      <c r="N1050" s="66"/>
    </row>
    <row r="1051" spans="9:14" x14ac:dyDescent="0.25">
      <c r="I1051" s="66"/>
      <c r="J1051" s="66"/>
      <c r="K1051" s="66"/>
      <c r="L1051" s="66"/>
      <c r="M1051" s="66"/>
      <c r="N1051" s="66"/>
    </row>
    <row r="1052" spans="9:14" x14ac:dyDescent="0.25">
      <c r="I1052" s="66"/>
      <c r="J1052" s="66"/>
      <c r="K1052" s="66"/>
      <c r="L1052" s="66"/>
      <c r="M1052" s="66"/>
      <c r="N1052" s="66"/>
    </row>
    <row r="1053" spans="9:14" x14ac:dyDescent="0.25">
      <c r="I1053" s="66"/>
      <c r="J1053" s="66"/>
      <c r="K1053" s="66"/>
      <c r="L1053" s="66"/>
      <c r="M1053" s="66"/>
      <c r="N1053" s="66"/>
    </row>
    <row r="1054" spans="9:14" x14ac:dyDescent="0.25">
      <c r="I1054" s="66"/>
      <c r="J1054" s="66"/>
      <c r="K1054" s="66"/>
      <c r="L1054" s="66"/>
      <c r="M1054" s="66"/>
      <c r="N1054" s="66"/>
    </row>
    <row r="1055" spans="9:14" x14ac:dyDescent="0.25">
      <c r="I1055" s="66"/>
      <c r="J1055" s="66"/>
      <c r="K1055" s="66"/>
      <c r="L1055" s="66"/>
      <c r="M1055" s="66"/>
      <c r="N1055" s="66"/>
    </row>
    <row r="1056" spans="9:14" x14ac:dyDescent="0.25">
      <c r="I1056" s="66"/>
      <c r="J1056" s="66"/>
      <c r="K1056" s="66"/>
      <c r="L1056" s="66"/>
      <c r="M1056" s="66"/>
      <c r="N1056" s="66"/>
    </row>
    <row r="1057" spans="9:14" x14ac:dyDescent="0.25">
      <c r="I1057" s="66"/>
      <c r="J1057" s="66"/>
      <c r="K1057" s="66"/>
      <c r="L1057" s="66"/>
      <c r="M1057" s="66"/>
      <c r="N1057" s="66"/>
    </row>
    <row r="1058" spans="9:14" x14ac:dyDescent="0.25">
      <c r="I1058" s="66"/>
      <c r="J1058" s="66"/>
      <c r="K1058" s="66"/>
      <c r="L1058" s="66"/>
      <c r="M1058" s="66"/>
      <c r="N1058" s="66"/>
    </row>
    <row r="1059" spans="9:14" x14ac:dyDescent="0.25">
      <c r="I1059" s="66"/>
      <c r="J1059" s="66"/>
      <c r="K1059" s="66"/>
      <c r="L1059" s="66"/>
      <c r="M1059" s="66"/>
      <c r="N1059" s="66"/>
    </row>
    <row r="1060" spans="9:14" x14ac:dyDescent="0.25">
      <c r="I1060" s="66"/>
      <c r="J1060" s="66"/>
      <c r="K1060" s="66"/>
      <c r="L1060" s="66"/>
      <c r="M1060" s="66"/>
      <c r="N1060" s="66"/>
    </row>
    <row r="1061" spans="9:14" x14ac:dyDescent="0.25">
      <c r="I1061" s="66"/>
      <c r="J1061" s="66"/>
      <c r="K1061" s="66"/>
      <c r="L1061" s="66"/>
      <c r="M1061" s="66"/>
      <c r="N1061" s="66"/>
    </row>
    <row r="1062" spans="9:14" x14ac:dyDescent="0.25">
      <c r="I1062" s="66"/>
      <c r="J1062" s="66"/>
      <c r="K1062" s="66"/>
      <c r="L1062" s="66"/>
      <c r="M1062" s="66"/>
      <c r="N1062" s="66"/>
    </row>
    <row r="1063" spans="9:14" x14ac:dyDescent="0.25">
      <c r="I1063" s="66"/>
      <c r="J1063" s="66"/>
      <c r="K1063" s="66"/>
      <c r="L1063" s="66"/>
      <c r="M1063" s="66"/>
      <c r="N1063" s="66"/>
    </row>
    <row r="1064" spans="9:14" x14ac:dyDescent="0.25">
      <c r="I1064" s="66"/>
      <c r="J1064" s="66"/>
      <c r="K1064" s="66"/>
      <c r="L1064" s="66"/>
      <c r="M1064" s="66"/>
      <c r="N1064" s="66"/>
    </row>
    <row r="1065" spans="9:14" x14ac:dyDescent="0.25">
      <c r="I1065" s="66"/>
      <c r="J1065" s="66"/>
      <c r="K1065" s="66"/>
      <c r="L1065" s="66"/>
      <c r="M1065" s="66"/>
      <c r="N1065" s="66"/>
    </row>
    <row r="1066" spans="9:14" x14ac:dyDescent="0.25">
      <c r="I1066" s="66"/>
      <c r="J1066" s="66"/>
      <c r="K1066" s="66"/>
      <c r="L1066" s="66"/>
      <c r="M1066" s="66"/>
      <c r="N1066" s="66"/>
    </row>
    <row r="1067" spans="9:14" x14ac:dyDescent="0.25">
      <c r="I1067" s="66"/>
      <c r="J1067" s="66"/>
      <c r="K1067" s="66"/>
      <c r="L1067" s="66"/>
      <c r="M1067" s="66"/>
      <c r="N1067" s="66"/>
    </row>
    <row r="1068" spans="9:14" x14ac:dyDescent="0.25">
      <c r="I1068" s="66"/>
      <c r="J1068" s="66"/>
      <c r="K1068" s="66"/>
      <c r="L1068" s="66"/>
      <c r="M1068" s="66"/>
      <c r="N1068" s="66"/>
    </row>
    <row r="1069" spans="9:14" x14ac:dyDescent="0.25">
      <c r="I1069" s="66"/>
      <c r="J1069" s="66"/>
      <c r="K1069" s="66"/>
      <c r="L1069" s="66"/>
      <c r="M1069" s="66"/>
      <c r="N1069" s="66"/>
    </row>
    <row r="1070" spans="9:14" x14ac:dyDescent="0.25">
      <c r="I1070" s="66"/>
      <c r="J1070" s="66"/>
      <c r="K1070" s="66"/>
      <c r="L1070" s="66"/>
      <c r="M1070" s="66"/>
      <c r="N1070" s="66"/>
    </row>
    <row r="1071" spans="9:14" x14ac:dyDescent="0.25">
      <c r="I1071" s="66"/>
      <c r="J1071" s="66"/>
      <c r="K1071" s="66"/>
      <c r="L1071" s="66"/>
      <c r="M1071" s="66"/>
      <c r="N1071" s="66"/>
    </row>
    <row r="1072" spans="9:14" x14ac:dyDescent="0.25">
      <c r="I1072" s="66"/>
      <c r="J1072" s="66"/>
      <c r="K1072" s="66"/>
      <c r="L1072" s="66"/>
      <c r="M1072" s="66"/>
      <c r="N1072" s="66"/>
    </row>
    <row r="1073" spans="9:14" x14ac:dyDescent="0.25">
      <c r="I1073" s="66"/>
      <c r="J1073" s="66"/>
      <c r="K1073" s="66"/>
      <c r="L1073" s="66"/>
      <c r="M1073" s="66"/>
      <c r="N1073" s="66"/>
    </row>
    <row r="1074" spans="9:14" x14ac:dyDescent="0.25">
      <c r="I1074" s="66"/>
      <c r="J1074" s="66"/>
      <c r="K1074" s="66"/>
      <c r="L1074" s="66"/>
      <c r="M1074" s="66"/>
      <c r="N1074" s="66"/>
    </row>
    <row r="1075" spans="9:14" x14ac:dyDescent="0.25">
      <c r="I1075" s="66"/>
      <c r="J1075" s="66"/>
      <c r="K1075" s="66"/>
      <c r="L1075" s="66"/>
      <c r="M1075" s="66"/>
      <c r="N1075" s="66"/>
    </row>
    <row r="1076" spans="9:14" x14ac:dyDescent="0.25">
      <c r="I1076" s="66"/>
      <c r="J1076" s="66"/>
      <c r="K1076" s="66"/>
      <c r="L1076" s="66"/>
      <c r="M1076" s="66"/>
      <c r="N1076" s="66"/>
    </row>
    <row r="1077" spans="9:14" x14ac:dyDescent="0.25">
      <c r="I1077" s="66"/>
      <c r="J1077" s="66"/>
      <c r="K1077" s="66"/>
      <c r="L1077" s="66"/>
      <c r="M1077" s="66"/>
      <c r="N1077" s="66"/>
    </row>
    <row r="1078" spans="9:14" x14ac:dyDescent="0.25">
      <c r="I1078" s="66"/>
      <c r="J1078" s="66"/>
      <c r="K1078" s="66"/>
      <c r="L1078" s="66"/>
      <c r="M1078" s="66"/>
      <c r="N1078" s="66"/>
    </row>
    <row r="1079" spans="9:14" x14ac:dyDescent="0.25">
      <c r="I1079" s="66"/>
      <c r="J1079" s="66"/>
      <c r="K1079" s="66"/>
      <c r="L1079" s="66"/>
      <c r="M1079" s="66"/>
      <c r="N1079" s="66"/>
    </row>
    <row r="1080" spans="9:14" x14ac:dyDescent="0.25">
      <c r="I1080" s="66"/>
      <c r="J1080" s="66"/>
      <c r="K1080" s="66"/>
      <c r="L1080" s="66"/>
      <c r="M1080" s="66"/>
      <c r="N1080" s="66"/>
    </row>
    <row r="1081" spans="9:14" x14ac:dyDescent="0.25">
      <c r="I1081" s="66"/>
      <c r="J1081" s="66"/>
      <c r="K1081" s="66"/>
      <c r="L1081" s="66"/>
      <c r="M1081" s="66"/>
      <c r="N1081" s="66"/>
    </row>
    <row r="1082" spans="9:14" x14ac:dyDescent="0.25">
      <c r="I1082" s="66"/>
      <c r="J1082" s="66"/>
      <c r="K1082" s="66"/>
      <c r="L1082" s="66"/>
      <c r="M1082" s="66"/>
      <c r="N1082" s="66"/>
    </row>
    <row r="1083" spans="9:14" x14ac:dyDescent="0.25">
      <c r="I1083" s="66"/>
      <c r="J1083" s="66"/>
      <c r="K1083" s="66"/>
      <c r="L1083" s="66"/>
      <c r="M1083" s="66"/>
      <c r="N1083" s="66"/>
    </row>
    <row r="1084" spans="9:14" x14ac:dyDescent="0.25">
      <c r="I1084" s="66"/>
      <c r="J1084" s="66"/>
      <c r="K1084" s="66"/>
      <c r="L1084" s="66"/>
      <c r="M1084" s="66"/>
      <c r="N1084" s="66"/>
    </row>
    <row r="1085" spans="9:14" x14ac:dyDescent="0.25">
      <c r="I1085" s="66"/>
      <c r="J1085" s="66"/>
      <c r="K1085" s="66"/>
      <c r="L1085" s="66"/>
      <c r="M1085" s="66"/>
      <c r="N1085" s="66"/>
    </row>
    <row r="1086" spans="9:14" x14ac:dyDescent="0.25">
      <c r="I1086" s="66"/>
      <c r="J1086" s="66"/>
      <c r="K1086" s="66"/>
      <c r="L1086" s="66"/>
      <c r="M1086" s="66"/>
      <c r="N1086" s="66"/>
    </row>
    <row r="1087" spans="9:14" x14ac:dyDescent="0.25">
      <c r="I1087" s="66"/>
      <c r="J1087" s="66"/>
      <c r="K1087" s="66"/>
      <c r="L1087" s="66"/>
      <c r="M1087" s="66"/>
      <c r="N1087" s="66"/>
    </row>
    <row r="1088" spans="9:14" x14ac:dyDescent="0.25">
      <c r="I1088" s="66"/>
      <c r="J1088" s="66"/>
      <c r="K1088" s="66"/>
      <c r="L1088" s="66"/>
      <c r="M1088" s="66"/>
      <c r="N1088" s="66"/>
    </row>
    <row r="1089" spans="9:14" x14ac:dyDescent="0.25">
      <c r="I1089" s="66"/>
      <c r="J1089" s="66"/>
      <c r="K1089" s="66"/>
      <c r="L1089" s="66"/>
      <c r="M1089" s="66"/>
      <c r="N1089" s="66"/>
    </row>
    <row r="1090" spans="9:14" x14ac:dyDescent="0.25">
      <c r="I1090" s="66"/>
      <c r="J1090" s="66"/>
      <c r="K1090" s="66"/>
      <c r="L1090" s="66"/>
      <c r="M1090" s="66"/>
      <c r="N1090" s="66"/>
    </row>
    <row r="1091" spans="9:14" x14ac:dyDescent="0.25">
      <c r="I1091" s="66"/>
      <c r="J1091" s="66"/>
      <c r="K1091" s="66"/>
      <c r="L1091" s="66"/>
      <c r="M1091" s="66"/>
      <c r="N1091" s="66"/>
    </row>
    <row r="1092" spans="9:14" x14ac:dyDescent="0.25">
      <c r="I1092" s="66"/>
      <c r="J1092" s="66"/>
      <c r="K1092" s="66"/>
      <c r="L1092" s="66"/>
      <c r="M1092" s="66"/>
      <c r="N1092" s="66"/>
    </row>
    <row r="1093" spans="9:14" x14ac:dyDescent="0.25">
      <c r="I1093" s="66"/>
      <c r="J1093" s="66"/>
      <c r="K1093" s="66"/>
      <c r="L1093" s="66"/>
      <c r="M1093" s="66"/>
      <c r="N1093" s="66"/>
    </row>
    <row r="1094" spans="9:14" x14ac:dyDescent="0.25">
      <c r="I1094" s="66"/>
      <c r="J1094" s="66"/>
      <c r="K1094" s="66"/>
      <c r="L1094" s="66"/>
      <c r="M1094" s="66"/>
      <c r="N1094" s="66"/>
    </row>
    <row r="1095" spans="9:14" x14ac:dyDescent="0.25">
      <c r="I1095" s="66"/>
      <c r="J1095" s="66"/>
      <c r="K1095" s="66"/>
      <c r="L1095" s="66"/>
      <c r="M1095" s="66"/>
      <c r="N1095" s="66"/>
    </row>
    <row r="1096" spans="9:14" x14ac:dyDescent="0.25">
      <c r="I1096" s="66"/>
      <c r="J1096" s="66"/>
      <c r="K1096" s="66"/>
      <c r="L1096" s="66"/>
      <c r="M1096" s="66"/>
      <c r="N1096" s="66"/>
    </row>
    <row r="1097" spans="9:14" x14ac:dyDescent="0.25">
      <c r="I1097" s="66"/>
      <c r="J1097" s="66"/>
      <c r="K1097" s="66"/>
      <c r="L1097" s="66"/>
      <c r="M1097" s="66"/>
      <c r="N1097" s="66"/>
    </row>
    <row r="1098" spans="9:14" x14ac:dyDescent="0.25">
      <c r="I1098" s="66"/>
      <c r="J1098" s="66"/>
      <c r="K1098" s="66"/>
      <c r="L1098" s="66"/>
      <c r="M1098" s="66"/>
      <c r="N1098" s="66"/>
    </row>
    <row r="1099" spans="9:14" x14ac:dyDescent="0.25">
      <c r="I1099" s="66"/>
      <c r="J1099" s="66"/>
      <c r="K1099" s="66"/>
      <c r="L1099" s="66"/>
      <c r="M1099" s="66"/>
      <c r="N1099" s="66"/>
    </row>
    <row r="1100" spans="9:14" x14ac:dyDescent="0.25">
      <c r="I1100" s="66"/>
      <c r="J1100" s="66"/>
      <c r="K1100" s="66"/>
      <c r="L1100" s="66"/>
      <c r="M1100" s="66"/>
      <c r="N1100" s="66"/>
    </row>
    <row r="1101" spans="9:14" x14ac:dyDescent="0.25">
      <c r="I1101" s="66"/>
      <c r="J1101" s="66"/>
      <c r="K1101" s="66"/>
      <c r="L1101" s="66"/>
      <c r="M1101" s="66"/>
      <c r="N1101" s="66"/>
    </row>
    <row r="1102" spans="9:14" x14ac:dyDescent="0.25">
      <c r="I1102" s="66"/>
      <c r="J1102" s="66"/>
      <c r="K1102" s="66"/>
      <c r="L1102" s="66"/>
      <c r="M1102" s="66"/>
      <c r="N1102" s="66"/>
    </row>
    <row r="1103" spans="9:14" x14ac:dyDescent="0.25">
      <c r="I1103" s="66"/>
      <c r="J1103" s="66"/>
      <c r="K1103" s="66"/>
      <c r="L1103" s="66"/>
      <c r="M1103" s="66"/>
      <c r="N1103" s="66"/>
    </row>
    <row r="1104" spans="9:14" x14ac:dyDescent="0.25">
      <c r="I1104" s="66"/>
      <c r="J1104" s="66"/>
      <c r="K1104" s="66"/>
      <c r="L1104" s="66"/>
      <c r="M1104" s="66"/>
      <c r="N1104" s="66"/>
    </row>
    <row r="1105" spans="9:14" x14ac:dyDescent="0.25">
      <c r="I1105" s="66"/>
      <c r="J1105" s="66"/>
      <c r="K1105" s="66"/>
      <c r="L1105" s="66"/>
      <c r="M1105" s="66"/>
      <c r="N1105" s="66"/>
    </row>
    <row r="1106" spans="9:14" x14ac:dyDescent="0.25">
      <c r="I1106" s="66"/>
      <c r="J1106" s="66"/>
      <c r="K1106" s="66"/>
      <c r="L1106" s="66"/>
      <c r="M1106" s="66"/>
      <c r="N1106" s="66"/>
    </row>
    <row r="1107" spans="9:14" x14ac:dyDescent="0.25">
      <c r="I1107" s="66"/>
      <c r="J1107" s="66"/>
      <c r="K1107" s="66"/>
      <c r="L1107" s="66"/>
      <c r="M1107" s="66"/>
      <c r="N1107" s="66"/>
    </row>
    <row r="1108" spans="9:14" x14ac:dyDescent="0.25">
      <c r="I1108" s="66"/>
      <c r="J1108" s="66"/>
      <c r="K1108" s="66"/>
      <c r="L1108" s="66"/>
      <c r="M1108" s="66"/>
      <c r="N1108" s="66"/>
    </row>
    <row r="1109" spans="9:14" x14ac:dyDescent="0.25">
      <c r="I1109" s="66"/>
      <c r="J1109" s="66"/>
      <c r="K1109" s="66"/>
      <c r="L1109" s="66"/>
      <c r="M1109" s="66"/>
      <c r="N1109" s="66"/>
    </row>
    <row r="1110" spans="9:14" x14ac:dyDescent="0.25">
      <c r="I1110" s="66"/>
      <c r="J1110" s="66"/>
      <c r="K1110" s="66"/>
      <c r="L1110" s="66"/>
      <c r="M1110" s="66"/>
      <c r="N1110" s="66"/>
    </row>
    <row r="1111" spans="9:14" x14ac:dyDescent="0.25">
      <c r="I1111" s="66"/>
      <c r="J1111" s="66"/>
      <c r="K1111" s="66"/>
      <c r="L1111" s="66"/>
      <c r="M1111" s="66"/>
      <c r="N1111" s="66"/>
    </row>
    <row r="1112" spans="9:14" x14ac:dyDescent="0.25">
      <c r="I1112" s="66"/>
      <c r="J1112" s="66"/>
      <c r="K1112" s="66"/>
      <c r="L1112" s="66"/>
      <c r="M1112" s="66"/>
      <c r="N1112" s="66"/>
    </row>
    <row r="1113" spans="9:14" x14ac:dyDescent="0.25">
      <c r="I1113" s="66"/>
      <c r="J1113" s="66"/>
      <c r="K1113" s="66"/>
      <c r="L1113" s="66"/>
      <c r="M1113" s="66"/>
      <c r="N1113" s="66"/>
    </row>
    <row r="1114" spans="9:14" x14ac:dyDescent="0.25">
      <c r="I1114" s="66"/>
      <c r="J1114" s="66"/>
      <c r="K1114" s="66"/>
      <c r="L1114" s="66"/>
      <c r="M1114" s="66"/>
      <c r="N1114" s="66"/>
    </row>
    <row r="1115" spans="9:14" x14ac:dyDescent="0.25">
      <c r="I1115" s="66"/>
      <c r="J1115" s="66"/>
      <c r="K1115" s="66"/>
      <c r="L1115" s="66"/>
      <c r="M1115" s="66"/>
      <c r="N1115" s="66"/>
    </row>
    <row r="1116" spans="9:14" x14ac:dyDescent="0.25">
      <c r="I1116" s="66"/>
      <c r="J1116" s="66"/>
      <c r="K1116" s="66"/>
      <c r="L1116" s="66"/>
      <c r="M1116" s="66"/>
      <c r="N1116" s="66"/>
    </row>
    <row r="1117" spans="9:14" x14ac:dyDescent="0.25">
      <c r="I1117" s="66"/>
      <c r="J1117" s="66"/>
      <c r="K1117" s="66"/>
      <c r="L1117" s="66"/>
      <c r="M1117" s="66"/>
      <c r="N1117" s="66"/>
    </row>
    <row r="1118" spans="9:14" x14ac:dyDescent="0.25">
      <c r="I1118" s="66"/>
      <c r="J1118" s="66"/>
      <c r="K1118" s="66"/>
      <c r="L1118" s="66"/>
      <c r="M1118" s="66"/>
      <c r="N1118" s="66"/>
    </row>
    <row r="1119" spans="9:14" x14ac:dyDescent="0.25">
      <c r="I1119" s="66"/>
      <c r="J1119" s="66"/>
      <c r="K1119" s="66"/>
      <c r="L1119" s="66"/>
      <c r="M1119" s="66"/>
      <c r="N1119" s="66"/>
    </row>
    <row r="1120" spans="9:14" x14ac:dyDescent="0.25">
      <c r="I1120" s="66"/>
      <c r="J1120" s="66"/>
      <c r="K1120" s="66"/>
      <c r="L1120" s="66"/>
      <c r="M1120" s="66"/>
      <c r="N1120" s="66"/>
    </row>
    <row r="1121" spans="9:14" x14ac:dyDescent="0.25">
      <c r="I1121" s="66"/>
      <c r="J1121" s="66"/>
      <c r="K1121" s="66"/>
      <c r="L1121" s="66"/>
      <c r="M1121" s="66"/>
      <c r="N1121" s="66"/>
    </row>
    <row r="1122" spans="9:14" x14ac:dyDescent="0.25">
      <c r="I1122" s="66"/>
      <c r="J1122" s="66"/>
      <c r="K1122" s="66"/>
      <c r="L1122" s="66"/>
      <c r="M1122" s="66"/>
      <c r="N1122" s="66"/>
    </row>
    <row r="1123" spans="9:14" x14ac:dyDescent="0.25">
      <c r="I1123" s="66"/>
      <c r="J1123" s="66"/>
      <c r="K1123" s="66"/>
      <c r="L1123" s="66"/>
      <c r="M1123" s="66"/>
      <c r="N1123" s="66"/>
    </row>
    <row r="1124" spans="9:14" x14ac:dyDescent="0.25">
      <c r="I1124" s="66"/>
      <c r="J1124" s="66"/>
      <c r="K1124" s="66"/>
      <c r="L1124" s="66"/>
      <c r="M1124" s="66"/>
      <c r="N1124" s="66"/>
    </row>
    <row r="1125" spans="9:14" x14ac:dyDescent="0.25">
      <c r="I1125" s="66"/>
      <c r="J1125" s="66"/>
      <c r="K1125" s="66"/>
      <c r="L1125" s="66"/>
      <c r="M1125" s="66"/>
      <c r="N1125" s="66"/>
    </row>
    <row r="1126" spans="9:14" x14ac:dyDescent="0.25">
      <c r="I1126" s="66"/>
      <c r="J1126" s="66"/>
      <c r="K1126" s="66"/>
      <c r="L1126" s="66"/>
      <c r="M1126" s="66"/>
      <c r="N1126" s="66"/>
    </row>
    <row r="1127" spans="9:14" x14ac:dyDescent="0.25">
      <c r="I1127" s="66"/>
      <c r="J1127" s="66"/>
      <c r="K1127" s="66"/>
      <c r="L1127" s="66"/>
      <c r="M1127" s="66"/>
      <c r="N1127" s="66"/>
    </row>
    <row r="1128" spans="9:14" x14ac:dyDescent="0.25">
      <c r="I1128" s="66"/>
      <c r="J1128" s="66"/>
      <c r="K1128" s="66"/>
      <c r="L1128" s="66"/>
      <c r="M1128" s="66"/>
      <c r="N1128" s="66"/>
    </row>
    <row r="1129" spans="9:14" x14ac:dyDescent="0.25">
      <c r="I1129" s="66"/>
      <c r="J1129" s="66"/>
      <c r="K1129" s="66"/>
      <c r="L1129" s="66"/>
      <c r="M1129" s="66"/>
      <c r="N1129" s="66"/>
    </row>
    <row r="1130" spans="9:14" x14ac:dyDescent="0.25">
      <c r="I1130" s="66"/>
      <c r="J1130" s="66"/>
      <c r="K1130" s="66"/>
      <c r="L1130" s="66"/>
      <c r="M1130" s="66"/>
      <c r="N1130" s="66"/>
    </row>
    <row r="1131" spans="9:14" x14ac:dyDescent="0.25">
      <c r="I1131" s="66"/>
      <c r="J1131" s="66"/>
      <c r="K1131" s="66"/>
      <c r="L1131" s="66"/>
      <c r="M1131" s="66"/>
      <c r="N1131" s="66"/>
    </row>
    <row r="1132" spans="9:14" x14ac:dyDescent="0.25">
      <c r="I1132" s="66"/>
      <c r="J1132" s="66"/>
      <c r="K1132" s="66"/>
      <c r="L1132" s="66"/>
      <c r="M1132" s="66"/>
      <c r="N1132" s="66"/>
    </row>
    <row r="1133" spans="9:14" x14ac:dyDescent="0.25">
      <c r="I1133" s="66"/>
      <c r="J1133" s="66"/>
      <c r="K1133" s="66"/>
      <c r="L1133" s="66"/>
      <c r="M1133" s="66"/>
      <c r="N1133" s="66"/>
    </row>
    <row r="1134" spans="9:14" x14ac:dyDescent="0.25">
      <c r="I1134" s="66"/>
      <c r="J1134" s="66"/>
      <c r="K1134" s="66"/>
      <c r="L1134" s="66"/>
      <c r="M1134" s="66"/>
      <c r="N1134" s="66"/>
    </row>
    <row r="1135" spans="9:14" x14ac:dyDescent="0.25">
      <c r="I1135" s="66"/>
      <c r="J1135" s="66"/>
      <c r="K1135" s="66"/>
      <c r="L1135" s="66"/>
      <c r="M1135" s="66"/>
      <c r="N1135" s="66"/>
    </row>
    <row r="1136" spans="9:14" x14ac:dyDescent="0.25">
      <c r="I1136" s="66"/>
      <c r="J1136" s="66"/>
      <c r="K1136" s="66"/>
      <c r="L1136" s="66"/>
      <c r="M1136" s="66"/>
      <c r="N1136" s="66"/>
    </row>
    <row r="1137" spans="9:14" x14ac:dyDescent="0.25">
      <c r="I1137" s="66"/>
      <c r="J1137" s="66"/>
      <c r="K1137" s="66"/>
      <c r="L1137" s="66"/>
      <c r="M1137" s="66"/>
      <c r="N1137" s="66"/>
    </row>
    <row r="1138" spans="9:14" x14ac:dyDescent="0.25">
      <c r="I1138" s="66"/>
      <c r="J1138" s="66"/>
      <c r="K1138" s="66"/>
      <c r="L1138" s="66"/>
      <c r="M1138" s="66"/>
      <c r="N1138" s="66"/>
    </row>
    <row r="1139" spans="9:14" x14ac:dyDescent="0.25">
      <c r="I1139" s="66"/>
      <c r="J1139" s="66"/>
      <c r="K1139" s="66"/>
      <c r="L1139" s="66"/>
      <c r="M1139" s="66"/>
      <c r="N1139" s="66"/>
    </row>
    <row r="1140" spans="9:14" x14ac:dyDescent="0.25">
      <c r="I1140" s="66"/>
      <c r="J1140" s="66"/>
      <c r="K1140" s="66"/>
      <c r="L1140" s="66"/>
      <c r="M1140" s="66"/>
      <c r="N1140" s="66"/>
    </row>
    <row r="1141" spans="9:14" x14ac:dyDescent="0.25">
      <c r="I1141" s="66"/>
      <c r="J1141" s="66"/>
      <c r="K1141" s="66"/>
      <c r="L1141" s="66"/>
      <c r="M1141" s="66"/>
      <c r="N1141" s="66"/>
    </row>
    <row r="1142" spans="9:14" x14ac:dyDescent="0.25">
      <c r="I1142" s="66"/>
      <c r="J1142" s="66"/>
      <c r="K1142" s="66"/>
      <c r="L1142" s="66"/>
      <c r="M1142" s="66"/>
      <c r="N1142" s="66"/>
    </row>
    <row r="1143" spans="9:14" x14ac:dyDescent="0.25">
      <c r="I1143" s="66"/>
      <c r="J1143" s="66"/>
      <c r="K1143" s="66"/>
      <c r="L1143" s="66"/>
      <c r="M1143" s="66"/>
      <c r="N1143" s="66"/>
    </row>
    <row r="1144" spans="9:14" x14ac:dyDescent="0.25">
      <c r="I1144" s="66"/>
      <c r="J1144" s="66"/>
      <c r="K1144" s="66"/>
      <c r="L1144" s="66"/>
      <c r="M1144" s="66"/>
      <c r="N1144" s="66"/>
    </row>
    <row r="1145" spans="9:14" x14ac:dyDescent="0.25">
      <c r="I1145" s="66"/>
      <c r="J1145" s="66"/>
      <c r="K1145" s="66"/>
      <c r="L1145" s="66"/>
      <c r="M1145" s="66"/>
      <c r="N1145" s="66"/>
    </row>
    <row r="1146" spans="9:14" x14ac:dyDescent="0.25">
      <c r="I1146" s="66"/>
      <c r="J1146" s="66"/>
      <c r="K1146" s="66"/>
      <c r="L1146" s="66"/>
      <c r="M1146" s="66"/>
      <c r="N1146" s="66"/>
    </row>
    <row r="1147" spans="9:14" x14ac:dyDescent="0.25">
      <c r="I1147" s="66"/>
      <c r="J1147" s="66"/>
      <c r="K1147" s="66"/>
      <c r="L1147" s="66"/>
      <c r="M1147" s="66"/>
      <c r="N1147" s="66"/>
    </row>
    <row r="1148" spans="9:14" x14ac:dyDescent="0.25">
      <c r="I1148" s="66"/>
      <c r="J1148" s="66"/>
      <c r="K1148" s="66"/>
      <c r="L1148" s="66"/>
      <c r="M1148" s="66"/>
      <c r="N1148" s="66"/>
    </row>
    <row r="1149" spans="9:14" x14ac:dyDescent="0.25">
      <c r="I1149" s="66"/>
      <c r="J1149" s="66"/>
      <c r="K1149" s="66"/>
      <c r="L1149" s="66"/>
      <c r="M1149" s="66"/>
      <c r="N1149" s="66"/>
    </row>
    <row r="1150" spans="9:14" x14ac:dyDescent="0.25">
      <c r="I1150" s="66"/>
      <c r="J1150" s="66"/>
      <c r="K1150" s="66"/>
      <c r="L1150" s="66"/>
      <c r="M1150" s="66"/>
      <c r="N1150" s="66"/>
    </row>
    <row r="1151" spans="9:14" x14ac:dyDescent="0.25">
      <c r="I1151" s="66"/>
      <c r="J1151" s="66"/>
      <c r="K1151" s="66"/>
      <c r="L1151" s="66"/>
      <c r="M1151" s="66"/>
      <c r="N1151" s="66"/>
    </row>
    <row r="1152" spans="9:14" x14ac:dyDescent="0.25">
      <c r="I1152" s="66"/>
      <c r="J1152" s="66"/>
      <c r="K1152" s="66"/>
      <c r="L1152" s="66"/>
      <c r="M1152" s="66"/>
      <c r="N1152" s="66"/>
    </row>
    <row r="1153" spans="9:14" x14ac:dyDescent="0.25">
      <c r="I1153" s="66"/>
      <c r="J1153" s="66"/>
      <c r="K1153" s="66"/>
      <c r="L1153" s="66"/>
      <c r="M1153" s="66"/>
      <c r="N1153" s="66"/>
    </row>
    <row r="1154" spans="9:14" x14ac:dyDescent="0.25">
      <c r="I1154" s="66"/>
      <c r="J1154" s="66"/>
      <c r="K1154" s="66"/>
      <c r="L1154" s="66"/>
      <c r="M1154" s="66"/>
      <c r="N1154" s="66"/>
    </row>
    <row r="1155" spans="9:14" x14ac:dyDescent="0.25">
      <c r="I1155" s="66"/>
      <c r="J1155" s="66"/>
      <c r="K1155" s="66"/>
      <c r="L1155" s="66"/>
      <c r="M1155" s="66"/>
      <c r="N1155" s="66"/>
    </row>
    <row r="1156" spans="9:14" x14ac:dyDescent="0.25">
      <c r="I1156" s="66"/>
      <c r="J1156" s="66"/>
      <c r="K1156" s="66"/>
      <c r="L1156" s="66"/>
      <c r="M1156" s="66"/>
      <c r="N1156" s="66"/>
    </row>
    <row r="1157" spans="9:14" x14ac:dyDescent="0.25">
      <c r="I1157" s="66"/>
      <c r="J1157" s="66"/>
      <c r="K1157" s="66"/>
      <c r="L1157" s="66"/>
      <c r="M1157" s="66"/>
      <c r="N1157" s="66"/>
    </row>
    <row r="1158" spans="9:14" x14ac:dyDescent="0.25">
      <c r="I1158" s="66"/>
      <c r="J1158" s="66"/>
      <c r="K1158" s="66"/>
      <c r="L1158" s="66"/>
      <c r="M1158" s="66"/>
      <c r="N1158" s="66"/>
    </row>
    <row r="1159" spans="9:14" x14ac:dyDescent="0.25">
      <c r="I1159" s="66"/>
      <c r="J1159" s="66"/>
      <c r="K1159" s="66"/>
      <c r="L1159" s="66"/>
      <c r="M1159" s="66"/>
      <c r="N1159" s="66"/>
    </row>
    <row r="1160" spans="9:14" x14ac:dyDescent="0.25">
      <c r="I1160" s="66"/>
      <c r="J1160" s="66"/>
      <c r="K1160" s="66"/>
      <c r="L1160" s="66"/>
      <c r="M1160" s="66"/>
      <c r="N1160" s="66"/>
    </row>
    <row r="1161" spans="9:14" x14ac:dyDescent="0.25">
      <c r="I1161" s="66"/>
      <c r="J1161" s="66"/>
      <c r="K1161" s="66"/>
      <c r="L1161" s="66"/>
      <c r="M1161" s="66"/>
      <c r="N1161" s="66"/>
    </row>
    <row r="1162" spans="9:14" x14ac:dyDescent="0.25">
      <c r="I1162" s="66"/>
      <c r="J1162" s="66"/>
      <c r="K1162" s="66"/>
      <c r="L1162" s="66"/>
      <c r="M1162" s="66"/>
      <c r="N1162" s="66"/>
    </row>
    <row r="1163" spans="9:14" x14ac:dyDescent="0.25">
      <c r="I1163" s="66"/>
      <c r="J1163" s="66"/>
      <c r="K1163" s="66"/>
      <c r="L1163" s="66"/>
      <c r="M1163" s="66"/>
      <c r="N1163" s="66"/>
    </row>
    <row r="1164" spans="9:14" x14ac:dyDescent="0.25">
      <c r="I1164" s="66"/>
      <c r="J1164" s="66"/>
      <c r="K1164" s="66"/>
      <c r="L1164" s="66"/>
      <c r="M1164" s="66"/>
      <c r="N1164" s="66"/>
    </row>
    <row r="1165" spans="9:14" x14ac:dyDescent="0.25">
      <c r="I1165" s="66"/>
      <c r="J1165" s="66"/>
      <c r="K1165" s="66"/>
      <c r="L1165" s="66"/>
      <c r="M1165" s="66"/>
      <c r="N1165" s="66"/>
    </row>
    <row r="1166" spans="9:14" x14ac:dyDescent="0.25">
      <c r="I1166" s="66"/>
      <c r="J1166" s="66"/>
      <c r="K1166" s="66"/>
      <c r="L1166" s="66"/>
      <c r="M1166" s="66"/>
      <c r="N1166" s="66"/>
    </row>
    <row r="1167" spans="9:14" x14ac:dyDescent="0.25">
      <c r="I1167" s="66"/>
      <c r="J1167" s="66"/>
      <c r="K1167" s="66"/>
      <c r="L1167" s="66"/>
      <c r="M1167" s="66"/>
      <c r="N1167" s="66"/>
    </row>
    <row r="1168" spans="9:14" x14ac:dyDescent="0.25">
      <c r="I1168" s="66"/>
      <c r="J1168" s="66"/>
      <c r="K1168" s="66"/>
      <c r="L1168" s="66"/>
      <c r="M1168" s="66"/>
      <c r="N1168" s="66"/>
    </row>
    <row r="1169" spans="9:14" x14ac:dyDescent="0.25">
      <c r="I1169" s="66"/>
      <c r="J1169" s="66"/>
      <c r="K1169" s="66"/>
      <c r="L1169" s="66"/>
      <c r="M1169" s="66"/>
      <c r="N1169" s="66"/>
    </row>
    <row r="1170" spans="9:14" x14ac:dyDescent="0.25">
      <c r="I1170" s="66"/>
      <c r="J1170" s="66"/>
      <c r="K1170" s="66"/>
      <c r="L1170" s="66"/>
      <c r="M1170" s="66"/>
      <c r="N1170" s="66"/>
    </row>
    <row r="1171" spans="9:14" x14ac:dyDescent="0.25">
      <c r="I1171" s="66"/>
      <c r="J1171" s="66"/>
      <c r="K1171" s="66"/>
      <c r="L1171" s="66"/>
      <c r="M1171" s="66"/>
      <c r="N1171" s="66"/>
    </row>
    <row r="1172" spans="9:14" x14ac:dyDescent="0.25">
      <c r="I1172" s="66"/>
      <c r="J1172" s="66"/>
      <c r="K1172" s="66"/>
      <c r="L1172" s="66"/>
      <c r="M1172" s="66"/>
      <c r="N1172" s="66"/>
    </row>
    <row r="1173" spans="9:14" x14ac:dyDescent="0.25">
      <c r="I1173" s="66"/>
      <c r="J1173" s="66"/>
      <c r="K1173" s="66"/>
      <c r="L1173" s="66"/>
      <c r="M1173" s="66"/>
      <c r="N1173" s="66"/>
    </row>
    <row r="1174" spans="9:14" x14ac:dyDescent="0.25">
      <c r="I1174" s="66"/>
      <c r="J1174" s="66"/>
      <c r="K1174" s="66"/>
      <c r="L1174" s="66"/>
      <c r="M1174" s="66"/>
      <c r="N1174" s="66"/>
    </row>
    <row r="1175" spans="9:14" x14ac:dyDescent="0.25">
      <c r="I1175" s="66"/>
      <c r="J1175" s="66"/>
      <c r="K1175" s="66"/>
      <c r="L1175" s="66"/>
      <c r="M1175" s="66"/>
      <c r="N1175" s="66"/>
    </row>
    <row r="1176" spans="9:14" x14ac:dyDescent="0.25">
      <c r="I1176" s="66"/>
      <c r="J1176" s="66"/>
      <c r="K1176" s="66"/>
      <c r="L1176" s="66"/>
      <c r="M1176" s="66"/>
      <c r="N1176" s="66"/>
    </row>
    <row r="1177" spans="9:14" x14ac:dyDescent="0.25">
      <c r="I1177" s="66"/>
      <c r="J1177" s="66"/>
      <c r="K1177" s="66"/>
      <c r="L1177" s="66"/>
      <c r="M1177" s="66"/>
      <c r="N1177" s="66"/>
    </row>
    <row r="1178" spans="9:14" x14ac:dyDescent="0.25">
      <c r="I1178" s="66"/>
      <c r="J1178" s="66"/>
      <c r="K1178" s="66"/>
      <c r="L1178" s="66"/>
      <c r="M1178" s="66"/>
      <c r="N1178" s="66"/>
    </row>
    <row r="1179" spans="9:14" x14ac:dyDescent="0.25">
      <c r="I1179" s="66"/>
      <c r="J1179" s="66"/>
      <c r="K1179" s="66"/>
      <c r="L1179" s="66"/>
      <c r="M1179" s="66"/>
      <c r="N1179" s="66"/>
    </row>
    <row r="1180" spans="9:14" x14ac:dyDescent="0.25">
      <c r="I1180" s="66"/>
      <c r="J1180" s="66"/>
      <c r="K1180" s="66"/>
      <c r="L1180" s="66"/>
      <c r="M1180" s="66"/>
      <c r="N1180" s="66"/>
    </row>
    <row r="1181" spans="9:14" x14ac:dyDescent="0.25">
      <c r="I1181" s="66"/>
      <c r="J1181" s="66"/>
      <c r="K1181" s="66"/>
      <c r="L1181" s="66"/>
      <c r="M1181" s="66"/>
      <c r="N1181" s="66"/>
    </row>
    <row r="1182" spans="9:14" x14ac:dyDescent="0.25">
      <c r="I1182" s="66"/>
      <c r="J1182" s="66"/>
      <c r="K1182" s="66"/>
      <c r="L1182" s="66"/>
      <c r="M1182" s="66"/>
      <c r="N1182" s="66"/>
    </row>
    <row r="1183" spans="9:14" x14ac:dyDescent="0.25">
      <c r="I1183" s="66"/>
      <c r="J1183" s="66"/>
      <c r="K1183" s="66"/>
      <c r="L1183" s="66"/>
      <c r="M1183" s="66"/>
      <c r="N1183" s="66"/>
    </row>
    <row r="1184" spans="9:14" x14ac:dyDescent="0.25">
      <c r="I1184" s="66"/>
      <c r="J1184" s="66"/>
      <c r="K1184" s="66"/>
      <c r="L1184" s="66"/>
      <c r="M1184" s="66"/>
      <c r="N1184" s="66"/>
    </row>
    <row r="1185" spans="9:14" x14ac:dyDescent="0.25">
      <c r="I1185" s="66"/>
      <c r="J1185" s="66"/>
      <c r="K1185" s="66"/>
      <c r="L1185" s="66"/>
      <c r="M1185" s="66"/>
      <c r="N1185" s="66"/>
    </row>
    <row r="1186" spans="9:14" x14ac:dyDescent="0.25">
      <c r="I1186" s="66"/>
      <c r="J1186" s="66"/>
      <c r="K1186" s="66"/>
      <c r="L1186" s="66"/>
      <c r="M1186" s="66"/>
      <c r="N1186" s="66"/>
    </row>
    <row r="1187" spans="9:14" x14ac:dyDescent="0.25">
      <c r="I1187" s="66"/>
      <c r="J1187" s="66"/>
      <c r="K1187" s="66"/>
      <c r="L1187" s="66"/>
      <c r="M1187" s="66"/>
      <c r="N1187" s="66"/>
    </row>
    <row r="1188" spans="9:14" x14ac:dyDescent="0.25">
      <c r="I1188" s="66"/>
      <c r="J1188" s="66"/>
      <c r="K1188" s="66"/>
      <c r="L1188" s="66"/>
      <c r="M1188" s="66"/>
      <c r="N1188" s="66"/>
    </row>
    <row r="1189" spans="9:14" x14ac:dyDescent="0.25">
      <c r="I1189" s="66"/>
      <c r="J1189" s="66"/>
      <c r="K1189" s="66"/>
      <c r="L1189" s="66"/>
      <c r="M1189" s="66"/>
      <c r="N1189" s="66"/>
    </row>
    <row r="1190" spans="9:14" x14ac:dyDescent="0.25">
      <c r="I1190" s="66"/>
      <c r="J1190" s="66"/>
      <c r="K1190" s="66"/>
      <c r="L1190" s="66"/>
      <c r="M1190" s="66"/>
      <c r="N1190" s="66"/>
    </row>
    <row r="1191" spans="9:14" x14ac:dyDescent="0.25">
      <c r="I1191" s="66"/>
      <c r="J1191" s="66"/>
      <c r="K1191" s="66"/>
      <c r="L1191" s="66"/>
      <c r="M1191" s="66"/>
      <c r="N1191" s="66"/>
    </row>
    <row r="1192" spans="9:14" x14ac:dyDescent="0.25">
      <c r="I1192" s="66"/>
      <c r="J1192" s="66"/>
      <c r="K1192" s="66"/>
      <c r="L1192" s="66"/>
      <c r="M1192" s="66"/>
      <c r="N1192" s="66"/>
    </row>
    <row r="1193" spans="9:14" x14ac:dyDescent="0.25">
      <c r="I1193" s="66"/>
      <c r="J1193" s="66"/>
      <c r="K1193" s="66"/>
      <c r="L1193" s="66"/>
      <c r="M1193" s="66"/>
      <c r="N1193" s="66"/>
    </row>
    <row r="1194" spans="9:14" x14ac:dyDescent="0.25">
      <c r="I1194" s="66"/>
      <c r="J1194" s="66"/>
      <c r="K1194" s="66"/>
      <c r="L1194" s="66"/>
      <c r="M1194" s="66"/>
      <c r="N1194" s="66"/>
    </row>
    <row r="1195" spans="9:14" x14ac:dyDescent="0.25">
      <c r="I1195" s="66"/>
      <c r="J1195" s="66"/>
      <c r="K1195" s="66"/>
      <c r="L1195" s="66"/>
      <c r="M1195" s="66"/>
      <c r="N1195" s="66"/>
    </row>
    <row r="1196" spans="9:14" x14ac:dyDescent="0.25">
      <c r="I1196" s="66"/>
      <c r="J1196" s="66"/>
      <c r="K1196" s="66"/>
      <c r="L1196" s="66"/>
      <c r="M1196" s="66"/>
      <c r="N1196" s="66"/>
    </row>
    <row r="1197" spans="9:14" x14ac:dyDescent="0.25">
      <c r="I1197" s="66"/>
      <c r="J1197" s="66"/>
      <c r="K1197" s="66"/>
      <c r="L1197" s="66"/>
      <c r="M1197" s="66"/>
      <c r="N1197" s="66"/>
    </row>
    <row r="1198" spans="9:14" x14ac:dyDescent="0.25">
      <c r="I1198" s="66"/>
      <c r="J1198" s="66"/>
      <c r="K1198" s="66"/>
      <c r="L1198" s="66"/>
      <c r="M1198" s="66"/>
      <c r="N1198" s="66"/>
    </row>
    <row r="1199" spans="9:14" x14ac:dyDescent="0.25">
      <c r="I1199" s="66"/>
      <c r="J1199" s="66"/>
      <c r="K1199" s="66"/>
      <c r="L1199" s="66"/>
      <c r="M1199" s="66"/>
      <c r="N1199" s="66"/>
    </row>
    <row r="1200" spans="9:14" x14ac:dyDescent="0.25">
      <c r="I1200" s="66"/>
      <c r="J1200" s="66"/>
      <c r="K1200" s="66"/>
      <c r="L1200" s="66"/>
      <c r="M1200" s="66"/>
      <c r="N1200" s="66"/>
    </row>
    <row r="1201" spans="9:14" x14ac:dyDescent="0.25">
      <c r="I1201" s="66"/>
      <c r="J1201" s="66"/>
      <c r="K1201" s="66"/>
      <c r="L1201" s="66"/>
      <c r="M1201" s="66"/>
      <c r="N1201" s="66"/>
    </row>
    <row r="1202" spans="9:14" x14ac:dyDescent="0.25">
      <c r="I1202" s="66"/>
      <c r="J1202" s="66"/>
      <c r="K1202" s="66"/>
      <c r="L1202" s="66"/>
      <c r="M1202" s="66"/>
      <c r="N1202" s="66"/>
    </row>
    <row r="1203" spans="9:14" x14ac:dyDescent="0.25">
      <c r="I1203" s="66"/>
      <c r="J1203" s="66"/>
      <c r="K1203" s="66"/>
      <c r="L1203" s="66"/>
      <c r="M1203" s="66"/>
      <c r="N1203" s="66"/>
    </row>
    <row r="1204" spans="9:14" x14ac:dyDescent="0.25">
      <c r="I1204" s="66"/>
      <c r="J1204" s="66"/>
      <c r="K1204" s="66"/>
      <c r="L1204" s="66"/>
      <c r="M1204" s="66"/>
      <c r="N1204" s="66"/>
    </row>
    <row r="1205" spans="9:14" x14ac:dyDescent="0.25">
      <c r="I1205" s="66"/>
      <c r="J1205" s="66"/>
      <c r="K1205" s="66"/>
      <c r="L1205" s="66"/>
      <c r="M1205" s="66"/>
      <c r="N1205" s="66"/>
    </row>
    <row r="1206" spans="9:14" x14ac:dyDescent="0.25">
      <c r="I1206" s="66"/>
      <c r="J1206" s="66"/>
      <c r="K1206" s="66"/>
      <c r="L1206" s="66"/>
      <c r="M1206" s="66"/>
      <c r="N1206" s="66"/>
    </row>
    <row r="1207" spans="9:14" x14ac:dyDescent="0.25">
      <c r="I1207" s="66"/>
      <c r="J1207" s="66"/>
      <c r="K1207" s="66"/>
      <c r="L1207" s="66"/>
      <c r="M1207" s="66"/>
      <c r="N1207" s="66"/>
    </row>
    <row r="1208" spans="9:14" x14ac:dyDescent="0.25">
      <c r="I1208" s="66"/>
      <c r="J1208" s="66"/>
      <c r="K1208" s="66"/>
      <c r="L1208" s="66"/>
      <c r="M1208" s="66"/>
      <c r="N1208" s="66"/>
    </row>
    <row r="1209" spans="9:14" x14ac:dyDescent="0.25">
      <c r="I1209" s="66"/>
      <c r="J1209" s="66"/>
      <c r="K1209" s="66"/>
      <c r="L1209" s="66"/>
      <c r="M1209" s="66"/>
      <c r="N1209" s="66"/>
    </row>
    <row r="1210" spans="9:14" x14ac:dyDescent="0.25">
      <c r="I1210" s="66"/>
      <c r="J1210" s="66"/>
      <c r="K1210" s="66"/>
      <c r="L1210" s="66"/>
      <c r="M1210" s="66"/>
      <c r="N1210" s="66"/>
    </row>
    <row r="1211" spans="9:14" x14ac:dyDescent="0.25">
      <c r="I1211" s="66"/>
      <c r="J1211" s="66"/>
      <c r="K1211" s="66"/>
      <c r="L1211" s="66"/>
      <c r="M1211" s="66"/>
      <c r="N1211" s="66"/>
    </row>
    <row r="1212" spans="9:14" x14ac:dyDescent="0.25">
      <c r="I1212" s="66"/>
      <c r="J1212" s="66"/>
      <c r="K1212" s="66"/>
      <c r="L1212" s="66"/>
      <c r="M1212" s="66"/>
      <c r="N1212" s="66"/>
    </row>
    <row r="1213" spans="9:14" x14ac:dyDescent="0.25">
      <c r="I1213" s="66"/>
      <c r="J1213" s="66"/>
      <c r="K1213" s="66"/>
      <c r="L1213" s="66"/>
      <c r="M1213" s="66"/>
      <c r="N1213" s="66"/>
    </row>
    <row r="1214" spans="9:14" x14ac:dyDescent="0.25">
      <c r="I1214" s="66"/>
      <c r="J1214" s="66"/>
      <c r="K1214" s="66"/>
      <c r="L1214" s="66"/>
      <c r="M1214" s="66"/>
      <c r="N1214" s="66"/>
    </row>
    <row r="1215" spans="9:14" x14ac:dyDescent="0.25">
      <c r="I1215" s="66"/>
      <c r="J1215" s="66"/>
      <c r="K1215" s="66"/>
      <c r="L1215" s="66"/>
      <c r="M1215" s="66"/>
      <c r="N1215" s="66"/>
    </row>
    <row r="1216" spans="9:14" x14ac:dyDescent="0.25">
      <c r="I1216" s="66"/>
      <c r="J1216" s="66"/>
      <c r="K1216" s="66"/>
      <c r="L1216" s="66"/>
      <c r="M1216" s="66"/>
      <c r="N1216" s="66"/>
    </row>
    <row r="1217" spans="9:14" x14ac:dyDescent="0.25">
      <c r="I1217" s="66"/>
      <c r="J1217" s="66"/>
      <c r="K1217" s="66"/>
      <c r="L1217" s="66"/>
      <c r="M1217" s="66"/>
      <c r="N1217" s="66"/>
    </row>
    <row r="1218" spans="9:14" x14ac:dyDescent="0.25">
      <c r="I1218" s="66"/>
      <c r="J1218" s="66"/>
      <c r="K1218" s="66"/>
      <c r="L1218" s="66"/>
      <c r="M1218" s="66"/>
      <c r="N1218" s="66"/>
    </row>
    <row r="1219" spans="9:14" x14ac:dyDescent="0.25">
      <c r="I1219" s="66"/>
      <c r="J1219" s="66"/>
      <c r="K1219" s="66"/>
      <c r="L1219" s="66"/>
      <c r="M1219" s="66"/>
      <c r="N1219" s="66"/>
    </row>
    <row r="1220" spans="9:14" x14ac:dyDescent="0.25">
      <c r="I1220" s="66"/>
      <c r="J1220" s="66"/>
      <c r="K1220" s="66"/>
      <c r="L1220" s="66"/>
      <c r="M1220" s="66"/>
      <c r="N1220" s="66"/>
    </row>
    <row r="1221" spans="9:14" x14ac:dyDescent="0.25">
      <c r="I1221" s="66"/>
      <c r="J1221" s="66"/>
      <c r="K1221" s="66"/>
      <c r="L1221" s="66"/>
      <c r="M1221" s="66"/>
      <c r="N1221" s="66"/>
    </row>
    <row r="1222" spans="9:14" x14ac:dyDescent="0.25">
      <c r="I1222" s="66"/>
      <c r="J1222" s="66"/>
      <c r="K1222" s="66"/>
      <c r="L1222" s="66"/>
      <c r="M1222" s="66"/>
      <c r="N1222" s="66"/>
    </row>
    <row r="1223" spans="9:14" x14ac:dyDescent="0.25">
      <c r="I1223" s="66"/>
      <c r="J1223" s="66"/>
      <c r="K1223" s="66"/>
      <c r="L1223" s="66"/>
      <c r="M1223" s="66"/>
      <c r="N1223" s="66"/>
    </row>
    <row r="1224" spans="9:14" x14ac:dyDescent="0.25">
      <c r="I1224" s="66"/>
      <c r="J1224" s="66"/>
      <c r="K1224" s="66"/>
      <c r="L1224" s="66"/>
      <c r="M1224" s="66"/>
      <c r="N1224" s="66"/>
    </row>
    <row r="1225" spans="9:14" x14ac:dyDescent="0.25">
      <c r="I1225" s="66"/>
      <c r="J1225" s="66"/>
      <c r="K1225" s="66"/>
      <c r="L1225" s="66"/>
      <c r="M1225" s="66"/>
      <c r="N1225" s="66"/>
    </row>
    <row r="1226" spans="9:14" x14ac:dyDescent="0.25">
      <c r="I1226" s="66"/>
      <c r="J1226" s="66"/>
      <c r="K1226" s="66"/>
      <c r="L1226" s="66"/>
      <c r="M1226" s="66"/>
      <c r="N1226" s="66"/>
    </row>
    <row r="1227" spans="9:14" x14ac:dyDescent="0.25">
      <c r="I1227" s="66"/>
      <c r="J1227" s="66"/>
      <c r="K1227" s="66"/>
      <c r="L1227" s="66"/>
      <c r="M1227" s="66"/>
      <c r="N1227" s="66"/>
    </row>
    <row r="1228" spans="9:14" x14ac:dyDescent="0.25">
      <c r="I1228" s="66"/>
      <c r="J1228" s="66"/>
      <c r="K1228" s="66"/>
      <c r="L1228" s="66"/>
      <c r="M1228" s="66"/>
      <c r="N1228" s="66"/>
    </row>
    <row r="1229" spans="9:14" x14ac:dyDescent="0.25">
      <c r="I1229" s="66"/>
      <c r="J1229" s="66"/>
      <c r="K1229" s="66"/>
      <c r="L1229" s="66"/>
      <c r="M1229" s="66"/>
      <c r="N1229" s="66"/>
    </row>
    <row r="1230" spans="9:14" x14ac:dyDescent="0.25">
      <c r="I1230" s="66"/>
      <c r="J1230" s="66"/>
      <c r="K1230" s="66"/>
      <c r="L1230" s="66"/>
      <c r="M1230" s="66"/>
      <c r="N1230" s="66"/>
    </row>
    <row r="1231" spans="9:14" x14ac:dyDescent="0.25">
      <c r="I1231" s="66"/>
      <c r="J1231" s="66"/>
      <c r="K1231" s="66"/>
      <c r="L1231" s="66"/>
      <c r="M1231" s="66"/>
      <c r="N1231" s="66"/>
    </row>
    <row r="1232" spans="9:14" x14ac:dyDescent="0.25">
      <c r="I1232" s="66"/>
      <c r="J1232" s="66"/>
      <c r="K1232" s="66"/>
      <c r="L1232" s="66"/>
      <c r="M1232" s="66"/>
      <c r="N1232" s="66"/>
    </row>
    <row r="1233" spans="9:14" x14ac:dyDescent="0.25">
      <c r="I1233" s="66"/>
      <c r="J1233" s="66"/>
      <c r="K1233" s="66"/>
      <c r="L1233" s="66"/>
      <c r="M1233" s="66"/>
      <c r="N1233" s="66"/>
    </row>
    <row r="1234" spans="9:14" x14ac:dyDescent="0.25">
      <c r="I1234" s="66"/>
      <c r="J1234" s="66"/>
      <c r="K1234" s="66"/>
      <c r="L1234" s="66"/>
      <c r="M1234" s="66"/>
      <c r="N1234" s="66"/>
    </row>
    <row r="1235" spans="9:14" x14ac:dyDescent="0.25">
      <c r="I1235" s="66"/>
      <c r="J1235" s="66"/>
      <c r="K1235" s="66"/>
      <c r="L1235" s="66"/>
      <c r="M1235" s="66"/>
      <c r="N1235" s="66"/>
    </row>
    <row r="1236" spans="9:14" x14ac:dyDescent="0.25">
      <c r="I1236" s="66"/>
      <c r="J1236" s="66"/>
      <c r="K1236" s="66"/>
      <c r="L1236" s="66"/>
      <c r="M1236" s="66"/>
      <c r="N1236" s="66"/>
    </row>
    <row r="1237" spans="9:14" x14ac:dyDescent="0.25">
      <c r="I1237" s="66"/>
      <c r="J1237" s="66"/>
      <c r="K1237" s="66"/>
      <c r="L1237" s="66"/>
      <c r="M1237" s="66"/>
      <c r="N1237" s="66"/>
    </row>
    <row r="1238" spans="9:14" x14ac:dyDescent="0.25">
      <c r="I1238" s="66"/>
      <c r="J1238" s="66"/>
      <c r="K1238" s="66"/>
      <c r="L1238" s="66"/>
      <c r="M1238" s="66"/>
      <c r="N1238" s="66"/>
    </row>
    <row r="1239" spans="9:14" x14ac:dyDescent="0.25">
      <c r="I1239" s="66"/>
      <c r="J1239" s="66"/>
      <c r="K1239" s="66"/>
      <c r="L1239" s="66"/>
      <c r="M1239" s="66"/>
      <c r="N1239" s="66"/>
    </row>
    <row r="1240" spans="9:14" x14ac:dyDescent="0.25">
      <c r="I1240" s="66"/>
      <c r="J1240" s="66"/>
      <c r="K1240" s="66"/>
      <c r="L1240" s="66"/>
      <c r="M1240" s="66"/>
      <c r="N1240" s="66"/>
    </row>
    <row r="1241" spans="9:14" x14ac:dyDescent="0.25">
      <c r="I1241" s="66"/>
      <c r="J1241" s="66"/>
      <c r="K1241" s="66"/>
      <c r="L1241" s="66"/>
      <c r="M1241" s="66"/>
      <c r="N1241" s="66"/>
    </row>
    <row r="1242" spans="9:14" x14ac:dyDescent="0.25">
      <c r="I1242" s="66"/>
      <c r="J1242" s="66"/>
      <c r="K1242" s="66"/>
      <c r="L1242" s="66"/>
      <c r="M1242" s="66"/>
      <c r="N1242" s="66"/>
    </row>
    <row r="1243" spans="9:14" x14ac:dyDescent="0.25">
      <c r="I1243" s="66"/>
      <c r="J1243" s="66"/>
      <c r="K1243" s="66"/>
      <c r="L1243" s="66"/>
      <c r="M1243" s="66"/>
      <c r="N1243" s="66"/>
    </row>
    <row r="1244" spans="9:14" x14ac:dyDescent="0.25">
      <c r="I1244" s="66"/>
      <c r="J1244" s="66"/>
      <c r="K1244" s="66"/>
      <c r="L1244" s="66"/>
      <c r="M1244" s="66"/>
      <c r="N1244" s="66"/>
    </row>
    <row r="1245" spans="9:14" x14ac:dyDescent="0.25">
      <c r="I1245" s="66"/>
      <c r="J1245" s="66"/>
      <c r="K1245" s="66"/>
      <c r="L1245" s="66"/>
      <c r="M1245" s="66"/>
      <c r="N1245" s="66"/>
    </row>
    <row r="1246" spans="9:14" x14ac:dyDescent="0.25">
      <c r="I1246" s="66"/>
      <c r="J1246" s="66"/>
      <c r="K1246" s="66"/>
      <c r="L1246" s="66"/>
      <c r="M1246" s="66"/>
      <c r="N1246" s="66"/>
    </row>
    <row r="1247" spans="9:14" x14ac:dyDescent="0.25">
      <c r="I1247" s="66"/>
      <c r="J1247" s="66"/>
      <c r="K1247" s="66"/>
      <c r="L1247" s="66"/>
      <c r="M1247" s="66"/>
      <c r="N1247" s="66"/>
    </row>
    <row r="1248" spans="9:14" x14ac:dyDescent="0.25">
      <c r="I1248" s="66"/>
      <c r="J1248" s="66"/>
      <c r="K1248" s="66"/>
      <c r="L1248" s="66"/>
      <c r="M1248" s="66"/>
      <c r="N1248" s="66"/>
    </row>
    <row r="1249" spans="9:14" x14ac:dyDescent="0.25">
      <c r="I1249" s="66"/>
      <c r="J1249" s="66"/>
      <c r="K1249" s="66"/>
      <c r="L1249" s="66"/>
      <c r="M1249" s="66"/>
      <c r="N1249" s="66"/>
    </row>
    <row r="1250" spans="9:14" x14ac:dyDescent="0.25">
      <c r="I1250" s="66"/>
      <c r="J1250" s="66"/>
      <c r="K1250" s="66"/>
      <c r="L1250" s="66"/>
      <c r="M1250" s="66"/>
      <c r="N1250" s="66"/>
    </row>
    <row r="1251" spans="9:14" x14ac:dyDescent="0.25">
      <c r="I1251" s="66"/>
      <c r="J1251" s="66"/>
      <c r="K1251" s="66"/>
      <c r="L1251" s="66"/>
      <c r="M1251" s="66"/>
      <c r="N1251" s="66"/>
    </row>
    <row r="1252" spans="9:14" x14ac:dyDescent="0.25">
      <c r="I1252" s="66"/>
      <c r="J1252" s="66"/>
      <c r="K1252" s="66"/>
      <c r="L1252" s="66"/>
      <c r="M1252" s="66"/>
      <c r="N1252" s="66"/>
    </row>
    <row r="1253" spans="9:14" x14ac:dyDescent="0.25">
      <c r="I1253" s="66"/>
      <c r="J1253" s="66"/>
      <c r="K1253" s="66"/>
      <c r="L1253" s="66"/>
      <c r="M1253" s="66"/>
      <c r="N1253" s="66"/>
    </row>
    <row r="1254" spans="9:14" x14ac:dyDescent="0.25">
      <c r="I1254" s="66"/>
      <c r="J1254" s="66"/>
      <c r="K1254" s="66"/>
      <c r="L1254" s="66"/>
      <c r="M1254" s="66"/>
      <c r="N1254" s="66"/>
    </row>
    <row r="1255" spans="9:14" x14ac:dyDescent="0.25">
      <c r="I1255" s="66"/>
      <c r="J1255" s="66"/>
      <c r="K1255" s="66"/>
      <c r="L1255" s="66"/>
      <c r="M1255" s="66"/>
      <c r="N1255" s="66"/>
    </row>
    <row r="1256" spans="9:14" x14ac:dyDescent="0.25">
      <c r="I1256" s="66"/>
      <c r="J1256" s="66"/>
      <c r="K1256" s="66"/>
      <c r="L1256" s="66"/>
      <c r="M1256" s="66"/>
      <c r="N1256" s="66"/>
    </row>
    <row r="1257" spans="9:14" x14ac:dyDescent="0.25">
      <c r="I1257" s="66"/>
      <c r="J1257" s="66"/>
      <c r="K1257" s="66"/>
      <c r="L1257" s="66"/>
      <c r="M1257" s="66"/>
      <c r="N1257" s="66"/>
    </row>
    <row r="1258" spans="9:14" x14ac:dyDescent="0.25">
      <c r="I1258" s="66"/>
      <c r="J1258" s="66"/>
      <c r="K1258" s="66"/>
      <c r="L1258" s="66"/>
      <c r="M1258" s="66"/>
      <c r="N1258" s="66"/>
    </row>
    <row r="1259" spans="9:14" x14ac:dyDescent="0.25">
      <c r="I1259" s="66"/>
      <c r="J1259" s="66"/>
      <c r="K1259" s="66"/>
      <c r="L1259" s="66"/>
      <c r="M1259" s="66"/>
      <c r="N1259" s="66"/>
    </row>
    <row r="1260" spans="9:14" x14ac:dyDescent="0.25">
      <c r="I1260" s="66"/>
      <c r="J1260" s="66"/>
      <c r="K1260" s="66"/>
      <c r="L1260" s="66"/>
      <c r="M1260" s="66"/>
      <c r="N1260" s="66"/>
    </row>
    <row r="1261" spans="9:14" x14ac:dyDescent="0.25">
      <c r="I1261" s="66"/>
      <c r="J1261" s="66"/>
      <c r="K1261" s="66"/>
      <c r="L1261" s="66"/>
      <c r="M1261" s="66"/>
      <c r="N1261" s="66"/>
    </row>
    <row r="1262" spans="9:14" x14ac:dyDescent="0.25">
      <c r="I1262" s="66"/>
      <c r="J1262" s="66"/>
      <c r="K1262" s="66"/>
      <c r="L1262" s="66"/>
      <c r="M1262" s="66"/>
      <c r="N1262" s="66"/>
    </row>
    <row r="1263" spans="9:14" x14ac:dyDescent="0.25">
      <c r="I1263" s="66"/>
      <c r="J1263" s="66"/>
      <c r="K1263" s="66"/>
      <c r="L1263" s="66"/>
      <c r="M1263" s="66"/>
      <c r="N1263" s="66"/>
    </row>
    <row r="1264" spans="9:14" x14ac:dyDescent="0.25">
      <c r="I1264" s="66"/>
      <c r="J1264" s="66"/>
      <c r="K1264" s="66"/>
      <c r="L1264" s="66"/>
      <c r="M1264" s="66"/>
      <c r="N1264" s="66"/>
    </row>
    <row r="1265" spans="9:14" x14ac:dyDescent="0.25">
      <c r="I1265" s="66"/>
      <c r="J1265" s="66"/>
      <c r="K1265" s="66"/>
      <c r="L1265" s="66"/>
      <c r="M1265" s="66"/>
      <c r="N1265" s="66"/>
    </row>
    <row r="1266" spans="9:14" x14ac:dyDescent="0.25">
      <c r="I1266" s="66"/>
      <c r="J1266" s="66"/>
      <c r="K1266" s="66"/>
      <c r="L1266" s="66"/>
      <c r="M1266" s="66"/>
      <c r="N1266" s="66"/>
    </row>
    <row r="1267" spans="9:14" x14ac:dyDescent="0.25">
      <c r="I1267" s="66"/>
      <c r="J1267" s="66"/>
      <c r="K1267" s="66"/>
      <c r="L1267" s="66"/>
      <c r="M1267" s="66"/>
      <c r="N1267" s="66"/>
    </row>
    <row r="1268" spans="9:14" x14ac:dyDescent="0.25">
      <c r="I1268" s="66"/>
      <c r="J1268" s="66"/>
      <c r="K1268" s="66"/>
      <c r="L1268" s="66"/>
      <c r="M1268" s="66"/>
      <c r="N1268" s="66"/>
    </row>
    <row r="1269" spans="9:14" x14ac:dyDescent="0.25">
      <c r="I1269" s="66"/>
      <c r="J1269" s="66"/>
      <c r="K1269" s="66"/>
      <c r="L1269" s="66"/>
      <c r="M1269" s="66"/>
      <c r="N1269" s="66"/>
    </row>
    <row r="1270" spans="9:14" x14ac:dyDescent="0.25">
      <c r="I1270" s="66"/>
      <c r="J1270" s="66"/>
      <c r="K1270" s="66"/>
      <c r="L1270" s="66"/>
      <c r="M1270" s="66"/>
      <c r="N1270" s="66"/>
    </row>
    <row r="1271" spans="9:14" x14ac:dyDescent="0.25">
      <c r="I1271" s="66"/>
      <c r="J1271" s="66"/>
      <c r="K1271" s="66"/>
      <c r="L1271" s="66"/>
      <c r="M1271" s="66"/>
      <c r="N1271" s="66"/>
    </row>
    <row r="1272" spans="9:14" x14ac:dyDescent="0.25">
      <c r="I1272" s="66"/>
      <c r="J1272" s="66"/>
      <c r="K1272" s="66"/>
      <c r="L1272" s="66"/>
      <c r="M1272" s="66"/>
      <c r="N1272" s="66"/>
    </row>
    <row r="1273" spans="9:14" x14ac:dyDescent="0.25">
      <c r="I1273" s="66"/>
      <c r="J1273" s="66"/>
      <c r="K1273" s="66"/>
      <c r="L1273" s="66"/>
      <c r="M1273" s="66"/>
      <c r="N1273" s="66"/>
    </row>
    <row r="1274" spans="9:14" x14ac:dyDescent="0.25">
      <c r="I1274" s="66"/>
      <c r="J1274" s="66"/>
      <c r="K1274" s="66"/>
      <c r="L1274" s="66"/>
      <c r="M1274" s="66"/>
      <c r="N1274" s="66"/>
    </row>
    <row r="1275" spans="9:14" x14ac:dyDescent="0.25">
      <c r="I1275" s="66"/>
      <c r="J1275" s="66"/>
      <c r="K1275" s="66"/>
      <c r="L1275" s="66"/>
      <c r="M1275" s="66"/>
      <c r="N1275" s="66"/>
    </row>
    <row r="1276" spans="9:14" x14ac:dyDescent="0.25">
      <c r="I1276" s="66"/>
      <c r="J1276" s="66"/>
      <c r="K1276" s="66"/>
      <c r="L1276" s="66"/>
      <c r="M1276" s="66"/>
      <c r="N1276" s="66"/>
    </row>
    <row r="1277" spans="9:14" x14ac:dyDescent="0.25">
      <c r="I1277" s="66"/>
      <c r="J1277" s="66"/>
      <c r="K1277" s="66"/>
      <c r="L1277" s="66"/>
      <c r="M1277" s="66"/>
      <c r="N1277" s="66"/>
    </row>
    <row r="1278" spans="9:14" x14ac:dyDescent="0.25">
      <c r="I1278" s="66"/>
      <c r="J1278" s="66"/>
      <c r="K1278" s="66"/>
      <c r="L1278" s="66"/>
      <c r="M1278" s="66"/>
      <c r="N1278" s="66"/>
    </row>
    <row r="1279" spans="9:14" x14ac:dyDescent="0.25">
      <c r="I1279" s="66"/>
      <c r="J1279" s="66"/>
      <c r="K1279" s="66"/>
      <c r="L1279" s="66"/>
      <c r="M1279" s="66"/>
      <c r="N1279" s="66"/>
    </row>
    <row r="1280" spans="9:14" x14ac:dyDescent="0.25">
      <c r="I1280" s="66"/>
      <c r="J1280" s="66"/>
      <c r="K1280" s="66"/>
      <c r="L1280" s="66"/>
      <c r="M1280" s="66"/>
      <c r="N1280" s="66"/>
    </row>
    <row r="1281" spans="9:14" x14ac:dyDescent="0.25">
      <c r="I1281" s="66"/>
      <c r="J1281" s="66"/>
      <c r="K1281" s="66"/>
      <c r="L1281" s="66"/>
      <c r="M1281" s="66"/>
      <c r="N1281" s="66"/>
    </row>
    <row r="1282" spans="9:14" x14ac:dyDescent="0.25">
      <c r="I1282" s="66"/>
      <c r="J1282" s="66"/>
      <c r="K1282" s="66"/>
      <c r="L1282" s="66"/>
      <c r="M1282" s="66"/>
      <c r="N1282" s="66"/>
    </row>
    <row r="1283" spans="9:14" x14ac:dyDescent="0.25">
      <c r="I1283" s="66"/>
      <c r="J1283" s="66"/>
      <c r="K1283" s="66"/>
      <c r="L1283" s="66"/>
      <c r="M1283" s="66"/>
      <c r="N1283" s="66"/>
    </row>
    <row r="1284" spans="9:14" x14ac:dyDescent="0.25">
      <c r="I1284" s="66"/>
      <c r="J1284" s="66"/>
      <c r="K1284" s="66"/>
      <c r="L1284" s="66"/>
      <c r="M1284" s="66"/>
      <c r="N1284" s="66"/>
    </row>
    <row r="1285" spans="9:14" x14ac:dyDescent="0.25">
      <c r="I1285" s="66"/>
      <c r="J1285" s="66"/>
      <c r="K1285" s="66"/>
      <c r="L1285" s="66"/>
      <c r="M1285" s="66"/>
      <c r="N1285" s="66"/>
    </row>
    <row r="1286" spans="9:14" x14ac:dyDescent="0.25">
      <c r="I1286" s="66"/>
      <c r="J1286" s="66"/>
      <c r="K1286" s="66"/>
      <c r="L1286" s="66"/>
      <c r="M1286" s="66"/>
      <c r="N1286" s="66"/>
    </row>
    <row r="1287" spans="9:14" x14ac:dyDescent="0.25">
      <c r="I1287" s="66"/>
      <c r="J1287" s="66"/>
      <c r="K1287" s="66"/>
      <c r="L1287" s="66"/>
      <c r="M1287" s="66"/>
      <c r="N1287" s="66"/>
    </row>
    <row r="1288" spans="9:14" x14ac:dyDescent="0.25">
      <c r="I1288" s="66"/>
      <c r="J1288" s="66"/>
      <c r="K1288" s="66"/>
      <c r="L1288" s="66"/>
      <c r="M1288" s="66"/>
      <c r="N1288" s="66"/>
    </row>
    <row r="1289" spans="9:14" x14ac:dyDescent="0.25">
      <c r="I1289" s="66"/>
      <c r="J1289" s="66"/>
      <c r="K1289" s="66"/>
      <c r="L1289" s="66"/>
      <c r="M1289" s="66"/>
      <c r="N1289" s="66"/>
    </row>
    <row r="1290" spans="9:14" x14ac:dyDescent="0.25">
      <c r="I1290" s="66"/>
      <c r="J1290" s="66"/>
      <c r="K1290" s="66"/>
      <c r="L1290" s="66"/>
      <c r="M1290" s="66"/>
      <c r="N1290" s="66"/>
    </row>
    <row r="1291" spans="9:14" x14ac:dyDescent="0.25">
      <c r="I1291" s="66"/>
      <c r="J1291" s="66"/>
      <c r="K1291" s="66"/>
      <c r="L1291" s="66"/>
      <c r="M1291" s="66"/>
      <c r="N1291" s="66"/>
    </row>
    <row r="1292" spans="9:14" x14ac:dyDescent="0.25">
      <c r="I1292" s="66"/>
      <c r="J1292" s="66"/>
      <c r="K1292" s="66"/>
      <c r="L1292" s="66"/>
      <c r="M1292" s="66"/>
      <c r="N1292" s="66"/>
    </row>
    <row r="1293" spans="9:14" x14ac:dyDescent="0.25">
      <c r="I1293" s="66"/>
      <c r="J1293" s="66"/>
      <c r="K1293" s="66"/>
      <c r="L1293" s="66"/>
      <c r="M1293" s="66"/>
      <c r="N1293" s="66"/>
    </row>
    <row r="1294" spans="9:14" x14ac:dyDescent="0.25">
      <c r="I1294" s="66"/>
      <c r="J1294" s="66"/>
      <c r="K1294" s="66"/>
      <c r="L1294" s="66"/>
      <c r="M1294" s="66"/>
      <c r="N1294" s="66"/>
    </row>
    <row r="1295" spans="9:14" x14ac:dyDescent="0.25">
      <c r="I1295" s="66"/>
      <c r="J1295" s="66"/>
      <c r="K1295" s="66"/>
      <c r="L1295" s="66"/>
      <c r="M1295" s="66"/>
      <c r="N1295" s="66"/>
    </row>
    <row r="1296" spans="9:14" x14ac:dyDescent="0.25">
      <c r="I1296" s="66"/>
      <c r="J1296" s="66"/>
      <c r="K1296" s="66"/>
      <c r="L1296" s="66"/>
      <c r="M1296" s="66"/>
      <c r="N1296" s="66"/>
    </row>
    <row r="1297" spans="9:14" x14ac:dyDescent="0.25">
      <c r="I1297" s="66"/>
      <c r="J1297" s="66"/>
      <c r="K1297" s="66"/>
      <c r="L1297" s="66"/>
      <c r="M1297" s="66"/>
      <c r="N1297" s="66"/>
    </row>
    <row r="1298" spans="9:14" x14ac:dyDescent="0.25">
      <c r="I1298" s="66"/>
      <c r="J1298" s="66"/>
      <c r="K1298" s="66"/>
      <c r="L1298" s="66"/>
      <c r="M1298" s="66"/>
      <c r="N1298" s="66"/>
    </row>
    <row r="1299" spans="9:14" x14ac:dyDescent="0.25">
      <c r="I1299" s="66"/>
      <c r="J1299" s="66"/>
      <c r="K1299" s="66"/>
      <c r="L1299" s="66"/>
      <c r="M1299" s="66"/>
      <c r="N1299" s="66"/>
    </row>
    <row r="1300" spans="9:14" x14ac:dyDescent="0.25">
      <c r="I1300" s="66"/>
      <c r="J1300" s="66"/>
      <c r="K1300" s="66"/>
      <c r="L1300" s="66"/>
      <c r="M1300" s="66"/>
      <c r="N1300" s="66"/>
    </row>
    <row r="1301" spans="9:14" x14ac:dyDescent="0.25">
      <c r="I1301" s="66"/>
      <c r="J1301" s="66"/>
      <c r="K1301" s="66"/>
      <c r="L1301" s="66"/>
      <c r="M1301" s="66"/>
      <c r="N1301" s="66"/>
    </row>
    <row r="1302" spans="9:14" x14ac:dyDescent="0.25">
      <c r="I1302" s="66"/>
      <c r="J1302" s="66"/>
      <c r="K1302" s="66"/>
      <c r="L1302" s="66"/>
      <c r="M1302" s="66"/>
      <c r="N1302" s="66"/>
    </row>
    <row r="1303" spans="9:14" x14ac:dyDescent="0.25">
      <c r="I1303" s="66"/>
      <c r="J1303" s="66"/>
      <c r="K1303" s="66"/>
      <c r="L1303" s="66"/>
      <c r="M1303" s="66"/>
      <c r="N1303" s="66"/>
    </row>
    <row r="1304" spans="9:14" x14ac:dyDescent="0.25">
      <c r="I1304" s="66"/>
      <c r="J1304" s="66"/>
      <c r="K1304" s="66"/>
      <c r="L1304" s="66"/>
      <c r="M1304" s="66"/>
      <c r="N1304" s="66"/>
    </row>
    <row r="1305" spans="9:14" x14ac:dyDescent="0.25">
      <c r="I1305" s="66"/>
      <c r="J1305" s="66"/>
      <c r="K1305" s="66"/>
      <c r="L1305" s="66"/>
      <c r="M1305" s="66"/>
      <c r="N1305" s="66"/>
    </row>
    <row r="1306" spans="9:14" x14ac:dyDescent="0.25">
      <c r="I1306" s="66"/>
      <c r="J1306" s="66"/>
      <c r="K1306" s="66"/>
      <c r="L1306" s="66"/>
      <c r="M1306" s="66"/>
      <c r="N1306" s="66"/>
    </row>
    <row r="1307" spans="9:14" x14ac:dyDescent="0.25">
      <c r="I1307" s="66"/>
      <c r="J1307" s="66"/>
      <c r="K1307" s="66"/>
      <c r="L1307" s="66"/>
      <c r="M1307" s="66"/>
      <c r="N1307" s="66"/>
    </row>
    <row r="1308" spans="9:14" x14ac:dyDescent="0.25">
      <c r="I1308" s="66"/>
      <c r="J1308" s="66"/>
      <c r="K1308" s="66"/>
      <c r="L1308" s="66"/>
      <c r="M1308" s="66"/>
      <c r="N1308" s="66"/>
    </row>
    <row r="1309" spans="9:14" x14ac:dyDescent="0.25">
      <c r="I1309" s="66"/>
      <c r="J1309" s="66"/>
      <c r="K1309" s="66"/>
      <c r="L1309" s="66"/>
      <c r="M1309" s="66"/>
      <c r="N1309" s="66"/>
    </row>
    <row r="1310" spans="9:14" x14ac:dyDescent="0.25">
      <c r="I1310" s="66"/>
      <c r="J1310" s="66"/>
      <c r="K1310" s="66"/>
      <c r="L1310" s="66"/>
      <c r="M1310" s="66"/>
      <c r="N1310" s="66"/>
    </row>
    <row r="1311" spans="9:14" x14ac:dyDescent="0.25">
      <c r="I1311" s="66"/>
      <c r="J1311" s="66"/>
      <c r="K1311" s="66"/>
      <c r="L1311" s="66"/>
      <c r="M1311" s="66"/>
      <c r="N1311" s="66"/>
    </row>
    <row r="1312" spans="9:14" x14ac:dyDescent="0.25">
      <c r="I1312" s="66"/>
      <c r="J1312" s="66"/>
      <c r="K1312" s="66"/>
      <c r="L1312" s="66"/>
      <c r="M1312" s="66"/>
      <c r="N1312" s="66"/>
    </row>
    <row r="1313" spans="9:14" x14ac:dyDescent="0.25">
      <c r="I1313" s="66"/>
      <c r="J1313" s="66"/>
      <c r="K1313" s="66"/>
      <c r="L1313" s="66"/>
      <c r="M1313" s="66"/>
      <c r="N1313" s="66"/>
    </row>
    <row r="1314" spans="9:14" x14ac:dyDescent="0.25">
      <c r="I1314" s="66"/>
      <c r="J1314" s="66"/>
      <c r="K1314" s="66"/>
      <c r="L1314" s="66"/>
      <c r="M1314" s="66"/>
      <c r="N1314" s="66"/>
    </row>
    <row r="1315" spans="9:14" x14ac:dyDescent="0.25">
      <c r="I1315" s="66"/>
      <c r="J1315" s="66"/>
      <c r="K1315" s="66"/>
      <c r="L1315" s="66"/>
      <c r="M1315" s="66"/>
      <c r="N1315" s="66"/>
    </row>
    <row r="1316" spans="9:14" x14ac:dyDescent="0.25">
      <c r="I1316" s="66"/>
      <c r="J1316" s="66"/>
      <c r="K1316" s="66"/>
      <c r="L1316" s="66"/>
      <c r="M1316" s="66"/>
      <c r="N1316" s="66"/>
    </row>
    <row r="1317" spans="9:14" x14ac:dyDescent="0.25">
      <c r="I1317" s="66"/>
      <c r="J1317" s="66"/>
      <c r="K1317" s="66"/>
      <c r="L1317" s="66"/>
      <c r="M1317" s="66"/>
      <c r="N1317" s="66"/>
    </row>
    <row r="1318" spans="9:14" x14ac:dyDescent="0.25">
      <c r="I1318" s="66"/>
      <c r="J1318" s="66"/>
      <c r="K1318" s="66"/>
      <c r="L1318" s="66"/>
      <c r="M1318" s="66"/>
      <c r="N1318" s="66"/>
    </row>
    <row r="1319" spans="9:14" x14ac:dyDescent="0.25">
      <c r="I1319" s="66"/>
      <c r="J1319" s="66"/>
      <c r="K1319" s="66"/>
      <c r="L1319" s="66"/>
      <c r="M1319" s="66"/>
      <c r="N1319" s="66"/>
    </row>
    <row r="1320" spans="9:14" x14ac:dyDescent="0.25">
      <c r="I1320" s="66"/>
      <c r="J1320" s="66"/>
      <c r="K1320" s="66"/>
      <c r="L1320" s="66"/>
      <c r="M1320" s="66"/>
      <c r="N1320" s="66"/>
    </row>
    <row r="1321" spans="9:14" x14ac:dyDescent="0.25">
      <c r="I1321" s="66"/>
      <c r="J1321" s="66"/>
      <c r="K1321" s="66"/>
      <c r="L1321" s="66"/>
      <c r="M1321" s="66"/>
      <c r="N1321" s="66"/>
    </row>
    <row r="1322" spans="9:14" x14ac:dyDescent="0.25">
      <c r="I1322" s="66"/>
      <c r="J1322" s="66"/>
      <c r="K1322" s="66"/>
      <c r="L1322" s="66"/>
      <c r="M1322" s="66"/>
      <c r="N1322" s="66"/>
    </row>
    <row r="1323" spans="9:14" x14ac:dyDescent="0.25">
      <c r="I1323" s="66"/>
      <c r="J1323" s="66"/>
      <c r="K1323" s="66"/>
      <c r="L1323" s="66"/>
      <c r="M1323" s="66"/>
      <c r="N1323" s="66"/>
    </row>
    <row r="1324" spans="9:14" x14ac:dyDescent="0.25">
      <c r="I1324" s="66"/>
      <c r="J1324" s="66"/>
      <c r="K1324" s="66"/>
      <c r="L1324" s="66"/>
      <c r="M1324" s="66"/>
      <c r="N1324" s="66"/>
    </row>
    <row r="1325" spans="9:14" x14ac:dyDescent="0.25">
      <c r="I1325" s="66"/>
      <c r="J1325" s="66"/>
      <c r="K1325" s="66"/>
      <c r="L1325" s="66"/>
      <c r="M1325" s="66"/>
      <c r="N1325" s="66"/>
    </row>
    <row r="1326" spans="9:14" x14ac:dyDescent="0.25">
      <c r="I1326" s="66"/>
      <c r="J1326" s="66"/>
      <c r="K1326" s="66"/>
      <c r="L1326" s="66"/>
      <c r="M1326" s="66"/>
      <c r="N1326" s="66"/>
    </row>
    <row r="1327" spans="9:14" x14ac:dyDescent="0.25">
      <c r="I1327" s="66"/>
      <c r="J1327" s="66"/>
      <c r="K1327" s="66"/>
      <c r="L1327" s="66"/>
      <c r="M1327" s="66"/>
      <c r="N1327" s="66"/>
    </row>
    <row r="1328" spans="9:14" x14ac:dyDescent="0.25">
      <c r="I1328" s="66"/>
      <c r="J1328" s="66"/>
      <c r="K1328" s="66"/>
      <c r="L1328" s="66"/>
      <c r="M1328" s="66"/>
      <c r="N1328" s="66"/>
    </row>
    <row r="1329" spans="9:14" x14ac:dyDescent="0.25">
      <c r="I1329" s="66"/>
      <c r="J1329" s="66"/>
      <c r="K1329" s="66"/>
      <c r="L1329" s="66"/>
      <c r="M1329" s="66"/>
      <c r="N1329" s="66"/>
    </row>
  </sheetData>
  <sheetProtection password="DC2B" sheet="1" objects="1" scenarios="1"/>
  <mergeCells count="45">
    <mergeCell ref="A49:A50"/>
    <mergeCell ref="A51:A52"/>
    <mergeCell ref="A53:A54"/>
    <mergeCell ref="A35:A36"/>
    <mergeCell ref="A37:A38"/>
    <mergeCell ref="A39:A40"/>
    <mergeCell ref="A41:A43"/>
    <mergeCell ref="A44:A45"/>
    <mergeCell ref="A20:A21"/>
    <mergeCell ref="A22:A23"/>
    <mergeCell ref="A24:A25"/>
    <mergeCell ref="A29:A30"/>
    <mergeCell ref="A31:A32"/>
    <mergeCell ref="F13:G13"/>
    <mergeCell ref="F12:G12"/>
    <mergeCell ref="F14:G14"/>
    <mergeCell ref="A15:A16"/>
    <mergeCell ref="A18:A19"/>
    <mergeCell ref="A11:K11"/>
    <mergeCell ref="L6:N6"/>
    <mergeCell ref="L7:N7"/>
    <mergeCell ref="L8:N8"/>
    <mergeCell ref="L9:N9"/>
    <mergeCell ref="L10:N10"/>
    <mergeCell ref="G58:L58"/>
    <mergeCell ref="G59:L59"/>
    <mergeCell ref="H55:L55"/>
    <mergeCell ref="G56:L56"/>
    <mergeCell ref="G57:L57"/>
    <mergeCell ref="A1:N1"/>
    <mergeCell ref="A2:N2"/>
    <mergeCell ref="A12:A13"/>
    <mergeCell ref="B12:B13"/>
    <mergeCell ref="D12:D13"/>
    <mergeCell ref="L11:N11"/>
    <mergeCell ref="A8:C8"/>
    <mergeCell ref="A7:C7"/>
    <mergeCell ref="A3:N3"/>
    <mergeCell ref="A4:N4"/>
    <mergeCell ref="A5:N5"/>
    <mergeCell ref="D6:K6"/>
    <mergeCell ref="D7:K7"/>
    <mergeCell ref="D8:K8"/>
    <mergeCell ref="D9:K9"/>
    <mergeCell ref="D10:K10"/>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B47A5-E002-4306-A7E5-82DF665B0A6A}">
  <sheetPr codeName="Sheet5"/>
  <dimension ref="A1:N25"/>
  <sheetViews>
    <sheetView topLeftCell="F1" workbookViewId="0">
      <selection activeCell="A3" sqref="A3:L3"/>
    </sheetView>
  </sheetViews>
  <sheetFormatPr defaultColWidth="9.140625" defaultRowHeight="15" x14ac:dyDescent="0.25"/>
  <cols>
    <col min="1" max="1" width="4.42578125" style="1" customWidth="1"/>
    <col min="2" max="2" width="12.140625" style="3" customWidth="1"/>
    <col min="3" max="3" width="10.5703125" style="1" customWidth="1"/>
    <col min="4" max="4" width="17.7109375" style="1" customWidth="1"/>
    <col min="5" max="5" width="9.140625" style="3"/>
    <col min="6" max="6" width="20" style="1" customWidth="1"/>
    <col min="7" max="7" width="80.85546875" style="1" customWidth="1"/>
    <col min="8" max="8" width="9.140625" style="3"/>
    <col min="9" max="9" width="12.42578125" style="1" customWidth="1"/>
    <col min="10" max="10" width="18.140625" style="1" customWidth="1"/>
    <col min="11" max="11" width="20.28515625" style="1" customWidth="1"/>
    <col min="12" max="12" width="19.28515625" style="1" customWidth="1"/>
    <col min="13" max="13" width="14.7109375" style="1" customWidth="1"/>
    <col min="14" max="14" width="4.42578125" style="1" customWidth="1"/>
    <col min="15" max="16384" width="9.140625" style="1"/>
  </cols>
  <sheetData>
    <row r="1" spans="1:14" ht="20.25" x14ac:dyDescent="0.25">
      <c r="A1" s="212" t="s">
        <v>0</v>
      </c>
      <c r="B1" s="212"/>
      <c r="C1" s="212"/>
      <c r="D1" s="212"/>
      <c r="E1" s="212"/>
      <c r="F1" s="212"/>
      <c r="G1" s="212"/>
      <c r="H1" s="212"/>
      <c r="I1" s="212"/>
      <c r="J1" s="212"/>
      <c r="K1" s="212"/>
      <c r="L1" s="212"/>
      <c r="M1" s="212"/>
      <c r="N1" s="7"/>
    </row>
    <row r="2" spans="1:14" ht="20.25" x14ac:dyDescent="0.25">
      <c r="A2" s="212" t="s">
        <v>1</v>
      </c>
      <c r="B2" s="212"/>
      <c r="C2" s="212"/>
      <c r="D2" s="212"/>
      <c r="E2" s="212"/>
      <c r="F2" s="212"/>
      <c r="G2" s="212"/>
      <c r="H2" s="212"/>
      <c r="I2" s="212"/>
      <c r="J2" s="212"/>
      <c r="K2" s="212"/>
      <c r="L2" s="212"/>
      <c r="M2" s="212"/>
      <c r="N2" s="7"/>
    </row>
    <row r="3" spans="1:14" s="5" customFormat="1" ht="18" x14ac:dyDescent="0.25">
      <c r="A3" s="213" t="s">
        <v>41</v>
      </c>
      <c r="B3" s="214"/>
      <c r="C3" s="214"/>
      <c r="D3" s="214"/>
      <c r="E3" s="214"/>
      <c r="F3" s="214"/>
      <c r="G3" s="214"/>
      <c r="H3" s="214"/>
      <c r="I3" s="214"/>
      <c r="J3" s="214"/>
      <c r="K3" s="214"/>
      <c r="L3" s="215"/>
    </row>
    <row r="4" spans="1:14" s="5" customFormat="1" x14ac:dyDescent="0.25">
      <c r="A4" s="2" t="s">
        <v>3</v>
      </c>
      <c r="B4" s="8"/>
      <c r="C4" s="8"/>
      <c r="D4" s="8"/>
      <c r="E4" s="8"/>
      <c r="F4" s="8"/>
      <c r="G4" s="43" t="e">
        <f>#REF!</f>
        <v>#REF!</v>
      </c>
      <c r="H4" s="8"/>
      <c r="I4" s="8"/>
      <c r="J4" s="216" t="s">
        <v>4</v>
      </c>
      <c r="K4" s="216"/>
      <c r="L4" s="216"/>
    </row>
    <row r="5" spans="1:14" s="5" customFormat="1" x14ac:dyDescent="0.25">
      <c r="A5" s="2" t="s">
        <v>42</v>
      </c>
      <c r="B5" s="8"/>
      <c r="C5" s="217"/>
      <c r="D5" s="217"/>
      <c r="E5" s="218"/>
      <c r="F5" s="218"/>
      <c r="G5" s="218"/>
      <c r="H5" s="218"/>
      <c r="I5" s="218"/>
      <c r="J5" s="216" t="s">
        <v>5</v>
      </c>
      <c r="K5" s="216"/>
      <c r="L5" s="216"/>
    </row>
    <row r="6" spans="1:14" s="5" customFormat="1" x14ac:dyDescent="0.25">
      <c r="A6" s="2" t="s">
        <v>43</v>
      </c>
      <c r="B6" s="9"/>
      <c r="C6" s="217"/>
      <c r="D6" s="217"/>
      <c r="E6" s="218"/>
      <c r="F6" s="218"/>
      <c r="G6" s="218"/>
      <c r="H6" s="218"/>
      <c r="I6" s="218"/>
      <c r="J6" s="216" t="s">
        <v>7</v>
      </c>
      <c r="K6" s="216"/>
      <c r="L6" s="216"/>
    </row>
    <row r="7" spans="1:14" s="5" customFormat="1" x14ac:dyDescent="0.25">
      <c r="A7" s="10"/>
      <c r="B7" s="10"/>
      <c r="C7" s="217"/>
      <c r="D7" s="217"/>
      <c r="E7" s="218"/>
      <c r="F7" s="218"/>
      <c r="G7" s="218"/>
      <c r="H7" s="218"/>
      <c r="I7" s="218"/>
      <c r="J7" s="8" t="s">
        <v>8</v>
      </c>
      <c r="K7" s="11"/>
      <c r="L7" s="11"/>
    </row>
    <row r="8" spans="1:14" s="5" customFormat="1" x14ac:dyDescent="0.25">
      <c r="A8" s="10"/>
      <c r="B8" s="10"/>
      <c r="C8" s="217"/>
      <c r="D8" s="217"/>
      <c r="E8" s="218"/>
      <c r="F8" s="218"/>
      <c r="G8" s="218"/>
      <c r="H8" s="218"/>
      <c r="I8" s="218"/>
      <c r="J8" s="8" t="s">
        <v>9</v>
      </c>
      <c r="K8" s="11"/>
      <c r="L8" s="11"/>
    </row>
    <row r="9" spans="1:14" s="5" customFormat="1" x14ac:dyDescent="0.25">
      <c r="A9" s="219"/>
      <c r="B9" s="219"/>
      <c r="C9" s="219"/>
      <c r="D9" s="219"/>
      <c r="E9" s="219"/>
      <c r="F9" s="219"/>
      <c r="G9" s="219"/>
      <c r="H9" s="219"/>
      <c r="I9" s="219"/>
      <c r="J9" s="8" t="s">
        <v>10</v>
      </c>
      <c r="K9" s="11"/>
      <c r="L9" s="11"/>
    </row>
    <row r="10" spans="1:14" s="5" customFormat="1" ht="20.25" x14ac:dyDescent="0.25">
      <c r="A10" s="209" t="s">
        <v>44</v>
      </c>
      <c r="B10" s="210"/>
      <c r="C10" s="210"/>
      <c r="D10" s="210"/>
      <c r="E10" s="210"/>
      <c r="F10" s="210"/>
      <c r="G10" s="210"/>
      <c r="H10" s="210"/>
      <c r="I10" s="210"/>
      <c r="J10" s="210"/>
      <c r="K10" s="210"/>
      <c r="L10" s="211"/>
    </row>
    <row r="11" spans="1:14" s="13" customFormat="1" x14ac:dyDescent="0.25">
      <c r="A11" s="203" t="s">
        <v>11</v>
      </c>
      <c r="B11" s="203" t="s">
        <v>45</v>
      </c>
      <c r="C11" s="12" t="s">
        <v>13</v>
      </c>
      <c r="D11" s="207" t="s">
        <v>14</v>
      </c>
      <c r="E11" s="207" t="s">
        <v>15</v>
      </c>
      <c r="F11" s="207" t="s">
        <v>17</v>
      </c>
      <c r="G11" s="203" t="s">
        <v>46</v>
      </c>
      <c r="H11" s="203" t="s">
        <v>19</v>
      </c>
      <c r="I11" s="203" t="s">
        <v>20</v>
      </c>
      <c r="J11" s="203" t="s">
        <v>47</v>
      </c>
      <c r="K11" s="203" t="s">
        <v>48</v>
      </c>
      <c r="L11" s="203" t="s">
        <v>49</v>
      </c>
    </row>
    <row r="12" spans="1:14" s="13" customFormat="1" ht="45" x14ac:dyDescent="0.25">
      <c r="A12" s="203"/>
      <c r="B12" s="203"/>
      <c r="C12" s="12" t="s">
        <v>16</v>
      </c>
      <c r="D12" s="208"/>
      <c r="E12" s="208"/>
      <c r="F12" s="208"/>
      <c r="G12" s="203"/>
      <c r="H12" s="203"/>
      <c r="I12" s="203"/>
      <c r="J12" s="203"/>
      <c r="K12" s="203"/>
      <c r="L12" s="203"/>
    </row>
    <row r="13" spans="1:14" s="5" customFormat="1" x14ac:dyDescent="0.25">
      <c r="A13" s="14">
        <v>1</v>
      </c>
      <c r="B13" s="12">
        <v>2</v>
      </c>
      <c r="C13" s="12">
        <v>3</v>
      </c>
      <c r="D13" s="12">
        <v>4</v>
      </c>
      <c r="E13" s="12">
        <v>5</v>
      </c>
      <c r="F13" s="15">
        <v>6</v>
      </c>
      <c r="G13" s="15">
        <v>7</v>
      </c>
      <c r="H13" s="15">
        <v>8</v>
      </c>
      <c r="I13" s="15">
        <v>9</v>
      </c>
      <c r="J13" s="15">
        <v>10</v>
      </c>
      <c r="K13" s="16">
        <v>11</v>
      </c>
      <c r="L13" s="17">
        <v>12</v>
      </c>
    </row>
    <row r="14" spans="1:14" s="5" customFormat="1" ht="15.75" x14ac:dyDescent="0.25">
      <c r="A14" s="14"/>
      <c r="B14" s="14"/>
      <c r="C14" s="12"/>
      <c r="D14" s="12"/>
      <c r="E14" s="12"/>
      <c r="F14" s="12"/>
      <c r="G14" s="38" t="s">
        <v>50</v>
      </c>
      <c r="H14" s="15"/>
      <c r="I14" s="15"/>
      <c r="J14" s="15"/>
      <c r="K14" s="15"/>
      <c r="L14" s="16"/>
    </row>
    <row r="15" spans="1:14" ht="31.5" x14ac:dyDescent="0.25">
      <c r="A15" s="18" t="s">
        <v>51</v>
      </c>
      <c r="B15" s="25" t="s">
        <v>52</v>
      </c>
      <c r="C15" s="19">
        <v>995428</v>
      </c>
      <c r="D15" s="41"/>
      <c r="E15" s="21">
        <v>0.18</v>
      </c>
      <c r="F15" s="22"/>
      <c r="G15" s="40" t="s">
        <v>53</v>
      </c>
      <c r="H15" s="19" t="s">
        <v>28</v>
      </c>
      <c r="I15" s="19">
        <v>88.5</v>
      </c>
      <c r="J15" s="23"/>
      <c r="K15" s="24">
        <f t="shared" ref="K15:K20" si="0">I15*J15</f>
        <v>0</v>
      </c>
      <c r="L15" s="24">
        <f t="shared" ref="L15:L20" si="1">IF(ISBLANK(F15),E15*K15,F15*K15)</f>
        <v>0</v>
      </c>
    </row>
    <row r="16" spans="1:14" ht="30" x14ac:dyDescent="0.25">
      <c r="A16" s="18" t="s">
        <v>54</v>
      </c>
      <c r="B16" s="25" t="s">
        <v>52</v>
      </c>
      <c r="C16" s="39">
        <v>995424</v>
      </c>
      <c r="D16" s="42"/>
      <c r="E16" s="21">
        <v>0.18</v>
      </c>
      <c r="F16" s="22"/>
      <c r="G16" s="40" t="s">
        <v>55</v>
      </c>
      <c r="H16" s="19" t="s">
        <v>56</v>
      </c>
      <c r="I16" s="19">
        <v>124.5</v>
      </c>
      <c r="J16" s="23"/>
      <c r="K16" s="24">
        <f t="shared" si="0"/>
        <v>0</v>
      </c>
      <c r="L16" s="24">
        <f t="shared" si="1"/>
        <v>0</v>
      </c>
    </row>
    <row r="17" spans="1:12" ht="30" x14ac:dyDescent="0.25">
      <c r="A17" s="18" t="s">
        <v>51</v>
      </c>
      <c r="B17" s="25" t="s">
        <v>52</v>
      </c>
      <c r="C17" s="19">
        <v>995428</v>
      </c>
      <c r="D17" s="20"/>
      <c r="E17" s="21">
        <v>0.18</v>
      </c>
      <c r="F17" s="22"/>
      <c r="G17" s="40" t="s">
        <v>57</v>
      </c>
      <c r="H17" s="35" t="s">
        <v>28</v>
      </c>
      <c r="I17" s="19">
        <v>285.83</v>
      </c>
      <c r="J17" s="36"/>
      <c r="K17" s="24">
        <f t="shared" si="0"/>
        <v>0</v>
      </c>
      <c r="L17" s="24">
        <f t="shared" si="1"/>
        <v>0</v>
      </c>
    </row>
    <row r="18" spans="1:12" ht="29.25" customHeight="1" x14ac:dyDescent="0.25">
      <c r="A18" s="18" t="s">
        <v>54</v>
      </c>
      <c r="B18" s="25" t="s">
        <v>52</v>
      </c>
      <c r="C18" s="19">
        <v>995428</v>
      </c>
      <c r="D18" s="20"/>
      <c r="E18" s="21">
        <v>0.18</v>
      </c>
      <c r="F18" s="22"/>
      <c r="G18" s="40" t="s">
        <v>58</v>
      </c>
      <c r="H18" s="35" t="s">
        <v>28</v>
      </c>
      <c r="I18" s="19">
        <v>285.83</v>
      </c>
      <c r="J18" s="36"/>
      <c r="K18" s="24">
        <f t="shared" si="0"/>
        <v>0</v>
      </c>
      <c r="L18" s="24">
        <f t="shared" si="1"/>
        <v>0</v>
      </c>
    </row>
    <row r="19" spans="1:12" ht="30" x14ac:dyDescent="0.25">
      <c r="A19" s="18" t="s">
        <v>59</v>
      </c>
      <c r="B19" s="25" t="s">
        <v>52</v>
      </c>
      <c r="C19" s="19">
        <v>995433</v>
      </c>
      <c r="D19" s="20"/>
      <c r="E19" s="21">
        <v>0.18</v>
      </c>
      <c r="F19" s="22"/>
      <c r="G19" s="40" t="s">
        <v>60</v>
      </c>
      <c r="H19" s="35" t="s">
        <v>61</v>
      </c>
      <c r="I19" s="19">
        <v>100</v>
      </c>
      <c r="J19" s="36"/>
      <c r="K19" s="24">
        <f t="shared" si="0"/>
        <v>0</v>
      </c>
      <c r="L19" s="24">
        <f t="shared" si="1"/>
        <v>0</v>
      </c>
    </row>
    <row r="20" spans="1:12" ht="30" x14ac:dyDescent="0.25">
      <c r="A20" s="18" t="s">
        <v>62</v>
      </c>
      <c r="B20" s="25" t="s">
        <v>52</v>
      </c>
      <c r="C20" s="19">
        <v>995424</v>
      </c>
      <c r="D20" s="20"/>
      <c r="E20" s="21">
        <v>0.18</v>
      </c>
      <c r="F20" s="22"/>
      <c r="G20" s="40" t="s">
        <v>63</v>
      </c>
      <c r="H20" s="37" t="s">
        <v>64</v>
      </c>
      <c r="I20" s="34">
        <v>14.5</v>
      </c>
      <c r="J20" s="36"/>
      <c r="K20" s="24">
        <f t="shared" si="0"/>
        <v>0</v>
      </c>
      <c r="L20" s="24">
        <f t="shared" si="1"/>
        <v>0</v>
      </c>
    </row>
    <row r="21" spans="1:12" x14ac:dyDescent="0.25">
      <c r="A21" s="26"/>
      <c r="B21" s="27"/>
      <c r="C21" s="26"/>
      <c r="D21" s="26"/>
      <c r="E21" s="28"/>
      <c r="F21" s="26"/>
      <c r="G21" s="26"/>
      <c r="H21" s="204" t="s">
        <v>65</v>
      </c>
      <c r="I21" s="205"/>
      <c r="J21" s="206"/>
      <c r="K21" s="29">
        <f>SUM(K15:K20)</f>
        <v>0</v>
      </c>
      <c r="L21" s="29">
        <f>SUM(L15:L20)</f>
        <v>0</v>
      </c>
    </row>
    <row r="23" spans="1:12" x14ac:dyDescent="0.25">
      <c r="A23" s="30" t="s">
        <v>36</v>
      </c>
      <c r="B23" s="30"/>
      <c r="C23" s="30"/>
      <c r="D23" s="30"/>
      <c r="E23" s="4"/>
      <c r="F23" s="31"/>
      <c r="G23" s="31"/>
      <c r="H23" s="6"/>
      <c r="I23" s="31"/>
      <c r="J23" s="5"/>
      <c r="K23" s="31"/>
    </row>
    <row r="24" spans="1:12" x14ac:dyDescent="0.25">
      <c r="A24" s="6" t="s">
        <v>37</v>
      </c>
      <c r="B24" s="31"/>
      <c r="C24" s="31"/>
      <c r="D24" s="31"/>
      <c r="E24" s="32"/>
      <c r="F24" s="5"/>
      <c r="G24" s="5"/>
      <c r="H24" s="6" t="s">
        <v>38</v>
      </c>
      <c r="I24" s="31"/>
      <c r="K24" s="5"/>
    </row>
    <row r="25" spans="1:12" x14ac:dyDescent="0.25">
      <c r="A25" s="6" t="s">
        <v>39</v>
      </c>
      <c r="B25" s="31"/>
      <c r="C25" s="31"/>
      <c r="D25" s="31"/>
      <c r="E25" s="32"/>
      <c r="F25" s="5"/>
      <c r="G25" s="5"/>
      <c r="H25" s="6" t="s">
        <v>40</v>
      </c>
      <c r="I25" s="31"/>
      <c r="K25" s="5"/>
      <c r="L25" s="33"/>
    </row>
  </sheetData>
  <sheetProtection algorithmName="SHA-512" hashValue="zvto+rV4muLkiFCeB4D3GEXqiKUIGjbQgFcLtmeV/5Z1FttvhOucELODhvfjeM3CTr3ylrweVOPwrGx1zGAYOQ==" saltValue="hOkVP35A52RSb3zu9BeAxQ==" spinCount="100000" sheet="1" objects="1" scenarios="1"/>
  <mergeCells count="24">
    <mergeCell ref="A10:L10"/>
    <mergeCell ref="A1:M1"/>
    <mergeCell ref="A2:M2"/>
    <mergeCell ref="A3:L3"/>
    <mergeCell ref="J4:L4"/>
    <mergeCell ref="C5:I5"/>
    <mergeCell ref="J5:L5"/>
    <mergeCell ref="C6:I6"/>
    <mergeCell ref="J6:L6"/>
    <mergeCell ref="C7:I7"/>
    <mergeCell ref="C8:I8"/>
    <mergeCell ref="A9:I9"/>
    <mergeCell ref="K11:K12"/>
    <mergeCell ref="L11:L12"/>
    <mergeCell ref="H21:J21"/>
    <mergeCell ref="A11:A12"/>
    <mergeCell ref="B11:B12"/>
    <mergeCell ref="D11:D12"/>
    <mergeCell ref="E11:E12"/>
    <mergeCell ref="F11:F12"/>
    <mergeCell ref="G11:G12"/>
    <mergeCell ref="H11:H12"/>
    <mergeCell ref="I11:I12"/>
    <mergeCell ref="J11:J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831EB-6D82-452F-A762-E441F97A90B9}">
  <sheetPr codeName="Sheet6">
    <tabColor rgb="FF7030A0"/>
  </sheetPr>
  <dimension ref="A1:IQ23"/>
  <sheetViews>
    <sheetView tabSelected="1" view="pageBreakPreview" zoomScale="115" zoomScaleNormal="100" zoomScaleSheetLayoutView="115" workbookViewId="0">
      <selection activeCell="L22" sqref="L22"/>
    </sheetView>
  </sheetViews>
  <sheetFormatPr defaultColWidth="9.140625" defaultRowHeight="12.75" x14ac:dyDescent="0.25"/>
  <cols>
    <col min="1" max="1" width="5.5703125" style="94" customWidth="1"/>
    <col min="2" max="3" width="11.7109375" style="94" hidden="1" customWidth="1"/>
    <col min="4" max="4" width="14.7109375" style="94" customWidth="1"/>
    <col min="5" max="5" width="13.5703125" style="77" customWidth="1"/>
    <col min="6" max="6" width="18.42578125" style="77" customWidth="1"/>
    <col min="7" max="7" width="73.140625" style="77" customWidth="1"/>
    <col min="8" max="8" width="9.140625" style="77" customWidth="1"/>
    <col min="9" max="9" width="15.5703125" style="77" customWidth="1"/>
    <col min="10" max="10" width="17.28515625" style="77" customWidth="1"/>
    <col min="11" max="11" width="15.7109375" style="77" customWidth="1"/>
    <col min="12" max="12" width="17.140625" style="77" customWidth="1"/>
    <col min="13" max="13" width="9.28515625" style="77" bestFit="1" customWidth="1"/>
    <col min="14" max="14" width="11.5703125" style="77" bestFit="1" customWidth="1"/>
    <col min="15" max="254" width="9.140625" style="77"/>
    <col min="255" max="255" width="5.5703125" style="77" customWidth="1"/>
    <col min="256" max="257" width="0" style="77" hidden="1" customWidth="1"/>
    <col min="258" max="258" width="14.7109375" style="77" customWidth="1"/>
    <col min="259" max="259" width="20.5703125" style="77" customWidth="1"/>
    <col min="260" max="260" width="13.5703125" style="77" customWidth="1"/>
    <col min="261" max="261" width="18.42578125" style="77" customWidth="1"/>
    <col min="262" max="262" width="10.85546875" style="77" bestFit="1" customWidth="1"/>
    <col min="263" max="263" width="51.5703125" style="77" customWidth="1"/>
    <col min="264" max="264" width="9.140625" style="77"/>
    <col min="265" max="265" width="15.5703125" style="77" customWidth="1"/>
    <col min="266" max="266" width="17.28515625" style="77" customWidth="1"/>
    <col min="267" max="267" width="15.7109375" style="77" customWidth="1"/>
    <col min="268" max="268" width="17.140625" style="77" customWidth="1"/>
    <col min="269" max="269" width="9.28515625" style="77" bestFit="1" customWidth="1"/>
    <col min="270" max="270" width="11.5703125" style="77" bestFit="1" customWidth="1"/>
    <col min="271" max="510" width="9.140625" style="77"/>
    <col min="511" max="511" width="5.5703125" style="77" customWidth="1"/>
    <col min="512" max="513" width="0" style="77" hidden="1" customWidth="1"/>
    <col min="514" max="514" width="14.7109375" style="77" customWidth="1"/>
    <col min="515" max="515" width="20.5703125" style="77" customWidth="1"/>
    <col min="516" max="516" width="13.5703125" style="77" customWidth="1"/>
    <col min="517" max="517" width="18.42578125" style="77" customWidth="1"/>
    <col min="518" max="518" width="10.85546875" style="77" bestFit="1" customWidth="1"/>
    <col min="519" max="519" width="51.5703125" style="77" customWidth="1"/>
    <col min="520" max="520" width="9.140625" style="77"/>
    <col min="521" max="521" width="15.5703125" style="77" customWidth="1"/>
    <col min="522" max="522" width="17.28515625" style="77" customWidth="1"/>
    <col min="523" max="523" width="15.7109375" style="77" customWidth="1"/>
    <col min="524" max="524" width="17.140625" style="77" customWidth="1"/>
    <col min="525" max="525" width="9.28515625" style="77" bestFit="1" customWidth="1"/>
    <col min="526" max="526" width="11.5703125" style="77" bestFit="1" customWidth="1"/>
    <col min="527" max="766" width="9.140625" style="77"/>
    <col min="767" max="767" width="5.5703125" style="77" customWidth="1"/>
    <col min="768" max="769" width="0" style="77" hidden="1" customWidth="1"/>
    <col min="770" max="770" width="14.7109375" style="77" customWidth="1"/>
    <col min="771" max="771" width="20.5703125" style="77" customWidth="1"/>
    <col min="772" max="772" width="13.5703125" style="77" customWidth="1"/>
    <col min="773" max="773" width="18.42578125" style="77" customWidth="1"/>
    <col min="774" max="774" width="10.85546875" style="77" bestFit="1" customWidth="1"/>
    <col min="775" max="775" width="51.5703125" style="77" customWidth="1"/>
    <col min="776" max="776" width="9.140625" style="77"/>
    <col min="777" max="777" width="15.5703125" style="77" customWidth="1"/>
    <col min="778" max="778" width="17.28515625" style="77" customWidth="1"/>
    <col min="779" max="779" width="15.7109375" style="77" customWidth="1"/>
    <col min="780" max="780" width="17.140625" style="77" customWidth="1"/>
    <col min="781" max="781" width="9.28515625" style="77" bestFit="1" customWidth="1"/>
    <col min="782" max="782" width="11.5703125" style="77" bestFit="1" customWidth="1"/>
    <col min="783" max="1022" width="9.140625" style="77"/>
    <col min="1023" max="1023" width="5.5703125" style="77" customWidth="1"/>
    <col min="1024" max="1025" width="0" style="77" hidden="1" customWidth="1"/>
    <col min="1026" max="1026" width="14.7109375" style="77" customWidth="1"/>
    <col min="1027" max="1027" width="20.5703125" style="77" customWidth="1"/>
    <col min="1028" max="1028" width="13.5703125" style="77" customWidth="1"/>
    <col min="1029" max="1029" width="18.42578125" style="77" customWidth="1"/>
    <col min="1030" max="1030" width="10.85546875" style="77" bestFit="1" customWidth="1"/>
    <col min="1031" max="1031" width="51.5703125" style="77" customWidth="1"/>
    <col min="1032" max="1032" width="9.140625" style="77"/>
    <col min="1033" max="1033" width="15.5703125" style="77" customWidth="1"/>
    <col min="1034" max="1034" width="17.28515625" style="77" customWidth="1"/>
    <col min="1035" max="1035" width="15.7109375" style="77" customWidth="1"/>
    <col min="1036" max="1036" width="17.140625" style="77" customWidth="1"/>
    <col min="1037" max="1037" width="9.28515625" style="77" bestFit="1" customWidth="1"/>
    <col min="1038" max="1038" width="11.5703125" style="77" bestFit="1" customWidth="1"/>
    <col min="1039" max="1278" width="9.140625" style="77"/>
    <col min="1279" max="1279" width="5.5703125" style="77" customWidth="1"/>
    <col min="1280" max="1281" width="0" style="77" hidden="1" customWidth="1"/>
    <col min="1282" max="1282" width="14.7109375" style="77" customWidth="1"/>
    <col min="1283" max="1283" width="20.5703125" style="77" customWidth="1"/>
    <col min="1284" max="1284" width="13.5703125" style="77" customWidth="1"/>
    <col min="1285" max="1285" width="18.42578125" style="77" customWidth="1"/>
    <col min="1286" max="1286" width="10.85546875" style="77" bestFit="1" customWidth="1"/>
    <col min="1287" max="1287" width="51.5703125" style="77" customWidth="1"/>
    <col min="1288" max="1288" width="9.140625" style="77"/>
    <col min="1289" max="1289" width="15.5703125" style="77" customWidth="1"/>
    <col min="1290" max="1290" width="17.28515625" style="77" customWidth="1"/>
    <col min="1291" max="1291" width="15.7109375" style="77" customWidth="1"/>
    <col min="1292" max="1292" width="17.140625" style="77" customWidth="1"/>
    <col min="1293" max="1293" width="9.28515625" style="77" bestFit="1" customWidth="1"/>
    <col min="1294" max="1294" width="11.5703125" style="77" bestFit="1" customWidth="1"/>
    <col min="1295" max="1534" width="9.140625" style="77"/>
    <col min="1535" max="1535" width="5.5703125" style="77" customWidth="1"/>
    <col min="1536" max="1537" width="0" style="77" hidden="1" customWidth="1"/>
    <col min="1538" max="1538" width="14.7109375" style="77" customWidth="1"/>
    <col min="1539" max="1539" width="20.5703125" style="77" customWidth="1"/>
    <col min="1540" max="1540" width="13.5703125" style="77" customWidth="1"/>
    <col min="1541" max="1541" width="18.42578125" style="77" customWidth="1"/>
    <col min="1542" max="1542" width="10.85546875" style="77" bestFit="1" customWidth="1"/>
    <col min="1543" max="1543" width="51.5703125" style="77" customWidth="1"/>
    <col min="1544" max="1544" width="9.140625" style="77"/>
    <col min="1545" max="1545" width="15.5703125" style="77" customWidth="1"/>
    <col min="1546" max="1546" width="17.28515625" style="77" customWidth="1"/>
    <col min="1547" max="1547" width="15.7109375" style="77" customWidth="1"/>
    <col min="1548" max="1548" width="17.140625" style="77" customWidth="1"/>
    <col min="1549" max="1549" width="9.28515625" style="77" bestFit="1" customWidth="1"/>
    <col min="1550" max="1550" width="11.5703125" style="77" bestFit="1" customWidth="1"/>
    <col min="1551" max="1790" width="9.140625" style="77"/>
    <col min="1791" max="1791" width="5.5703125" style="77" customWidth="1"/>
    <col min="1792" max="1793" width="0" style="77" hidden="1" customWidth="1"/>
    <col min="1794" max="1794" width="14.7109375" style="77" customWidth="1"/>
    <col min="1795" max="1795" width="20.5703125" style="77" customWidth="1"/>
    <col min="1796" max="1796" width="13.5703125" style="77" customWidth="1"/>
    <col min="1797" max="1797" width="18.42578125" style="77" customWidth="1"/>
    <col min="1798" max="1798" width="10.85546875" style="77" bestFit="1" customWidth="1"/>
    <col min="1799" max="1799" width="51.5703125" style="77" customWidth="1"/>
    <col min="1800" max="1800" width="9.140625" style="77"/>
    <col min="1801" max="1801" width="15.5703125" style="77" customWidth="1"/>
    <col min="1802" max="1802" width="17.28515625" style="77" customWidth="1"/>
    <col min="1803" max="1803" width="15.7109375" style="77" customWidth="1"/>
    <col min="1804" max="1804" width="17.140625" style="77" customWidth="1"/>
    <col min="1805" max="1805" width="9.28515625" style="77" bestFit="1" customWidth="1"/>
    <col min="1806" max="1806" width="11.5703125" style="77" bestFit="1" customWidth="1"/>
    <col min="1807" max="2046" width="9.140625" style="77"/>
    <col min="2047" max="2047" width="5.5703125" style="77" customWidth="1"/>
    <col min="2048" max="2049" width="0" style="77" hidden="1" customWidth="1"/>
    <col min="2050" max="2050" width="14.7109375" style="77" customWidth="1"/>
    <col min="2051" max="2051" width="20.5703125" style="77" customWidth="1"/>
    <col min="2052" max="2052" width="13.5703125" style="77" customWidth="1"/>
    <col min="2053" max="2053" width="18.42578125" style="77" customWidth="1"/>
    <col min="2054" max="2054" width="10.85546875" style="77" bestFit="1" customWidth="1"/>
    <col min="2055" max="2055" width="51.5703125" style="77" customWidth="1"/>
    <col min="2056" max="2056" width="9.140625" style="77"/>
    <col min="2057" max="2057" width="15.5703125" style="77" customWidth="1"/>
    <col min="2058" max="2058" width="17.28515625" style="77" customWidth="1"/>
    <col min="2059" max="2059" width="15.7109375" style="77" customWidth="1"/>
    <col min="2060" max="2060" width="17.140625" style="77" customWidth="1"/>
    <col min="2061" max="2061" width="9.28515625" style="77" bestFit="1" customWidth="1"/>
    <col min="2062" max="2062" width="11.5703125" style="77" bestFit="1" customWidth="1"/>
    <col min="2063" max="2302" width="9.140625" style="77"/>
    <col min="2303" max="2303" width="5.5703125" style="77" customWidth="1"/>
    <col min="2304" max="2305" width="0" style="77" hidden="1" customWidth="1"/>
    <col min="2306" max="2306" width="14.7109375" style="77" customWidth="1"/>
    <col min="2307" max="2307" width="20.5703125" style="77" customWidth="1"/>
    <col min="2308" max="2308" width="13.5703125" style="77" customWidth="1"/>
    <col min="2309" max="2309" width="18.42578125" style="77" customWidth="1"/>
    <col min="2310" max="2310" width="10.85546875" style="77" bestFit="1" customWidth="1"/>
    <col min="2311" max="2311" width="51.5703125" style="77" customWidth="1"/>
    <col min="2312" max="2312" width="9.140625" style="77"/>
    <col min="2313" max="2313" width="15.5703125" style="77" customWidth="1"/>
    <col min="2314" max="2314" width="17.28515625" style="77" customWidth="1"/>
    <col min="2315" max="2315" width="15.7109375" style="77" customWidth="1"/>
    <col min="2316" max="2316" width="17.140625" style="77" customWidth="1"/>
    <col min="2317" max="2317" width="9.28515625" style="77" bestFit="1" customWidth="1"/>
    <col min="2318" max="2318" width="11.5703125" style="77" bestFit="1" customWidth="1"/>
    <col min="2319" max="2558" width="9.140625" style="77"/>
    <col min="2559" max="2559" width="5.5703125" style="77" customWidth="1"/>
    <col min="2560" max="2561" width="0" style="77" hidden="1" customWidth="1"/>
    <col min="2562" max="2562" width="14.7109375" style="77" customWidth="1"/>
    <col min="2563" max="2563" width="20.5703125" style="77" customWidth="1"/>
    <col min="2564" max="2564" width="13.5703125" style="77" customWidth="1"/>
    <col min="2565" max="2565" width="18.42578125" style="77" customWidth="1"/>
    <col min="2566" max="2566" width="10.85546875" style="77" bestFit="1" customWidth="1"/>
    <col min="2567" max="2567" width="51.5703125" style="77" customWidth="1"/>
    <col min="2568" max="2568" width="9.140625" style="77"/>
    <col min="2569" max="2569" width="15.5703125" style="77" customWidth="1"/>
    <col min="2570" max="2570" width="17.28515625" style="77" customWidth="1"/>
    <col min="2571" max="2571" width="15.7109375" style="77" customWidth="1"/>
    <col min="2572" max="2572" width="17.140625" style="77" customWidth="1"/>
    <col min="2573" max="2573" width="9.28515625" style="77" bestFit="1" customWidth="1"/>
    <col min="2574" max="2574" width="11.5703125" style="77" bestFit="1" customWidth="1"/>
    <col min="2575" max="2814" width="9.140625" style="77"/>
    <col min="2815" max="2815" width="5.5703125" style="77" customWidth="1"/>
    <col min="2816" max="2817" width="0" style="77" hidden="1" customWidth="1"/>
    <col min="2818" max="2818" width="14.7109375" style="77" customWidth="1"/>
    <col min="2819" max="2819" width="20.5703125" style="77" customWidth="1"/>
    <col min="2820" max="2820" width="13.5703125" style="77" customWidth="1"/>
    <col min="2821" max="2821" width="18.42578125" style="77" customWidth="1"/>
    <col min="2822" max="2822" width="10.85546875" style="77" bestFit="1" customWidth="1"/>
    <col min="2823" max="2823" width="51.5703125" style="77" customWidth="1"/>
    <col min="2824" max="2824" width="9.140625" style="77"/>
    <col min="2825" max="2825" width="15.5703125" style="77" customWidth="1"/>
    <col min="2826" max="2826" width="17.28515625" style="77" customWidth="1"/>
    <col min="2827" max="2827" width="15.7109375" style="77" customWidth="1"/>
    <col min="2828" max="2828" width="17.140625" style="77" customWidth="1"/>
    <col min="2829" max="2829" width="9.28515625" style="77" bestFit="1" customWidth="1"/>
    <col min="2830" max="2830" width="11.5703125" style="77" bestFit="1" customWidth="1"/>
    <col min="2831" max="3070" width="9.140625" style="77"/>
    <col min="3071" max="3071" width="5.5703125" style="77" customWidth="1"/>
    <col min="3072" max="3073" width="0" style="77" hidden="1" customWidth="1"/>
    <col min="3074" max="3074" width="14.7109375" style="77" customWidth="1"/>
    <col min="3075" max="3075" width="20.5703125" style="77" customWidth="1"/>
    <col min="3076" max="3076" width="13.5703125" style="77" customWidth="1"/>
    <col min="3077" max="3077" width="18.42578125" style="77" customWidth="1"/>
    <col min="3078" max="3078" width="10.85546875" style="77" bestFit="1" customWidth="1"/>
    <col min="3079" max="3079" width="51.5703125" style="77" customWidth="1"/>
    <col min="3080" max="3080" width="9.140625" style="77"/>
    <col min="3081" max="3081" width="15.5703125" style="77" customWidth="1"/>
    <col min="3082" max="3082" width="17.28515625" style="77" customWidth="1"/>
    <col min="3083" max="3083" width="15.7109375" style="77" customWidth="1"/>
    <col min="3084" max="3084" width="17.140625" style="77" customWidth="1"/>
    <col min="3085" max="3085" width="9.28515625" style="77" bestFit="1" customWidth="1"/>
    <col min="3086" max="3086" width="11.5703125" style="77" bestFit="1" customWidth="1"/>
    <col min="3087" max="3326" width="9.140625" style="77"/>
    <col min="3327" max="3327" width="5.5703125" style="77" customWidth="1"/>
    <col min="3328" max="3329" width="0" style="77" hidden="1" customWidth="1"/>
    <col min="3330" max="3330" width="14.7109375" style="77" customWidth="1"/>
    <col min="3331" max="3331" width="20.5703125" style="77" customWidth="1"/>
    <col min="3332" max="3332" width="13.5703125" style="77" customWidth="1"/>
    <col min="3333" max="3333" width="18.42578125" style="77" customWidth="1"/>
    <col min="3334" max="3334" width="10.85546875" style="77" bestFit="1" customWidth="1"/>
    <col min="3335" max="3335" width="51.5703125" style="77" customWidth="1"/>
    <col min="3336" max="3336" width="9.140625" style="77"/>
    <col min="3337" max="3337" width="15.5703125" style="77" customWidth="1"/>
    <col min="3338" max="3338" width="17.28515625" style="77" customWidth="1"/>
    <col min="3339" max="3339" width="15.7109375" style="77" customWidth="1"/>
    <col min="3340" max="3340" width="17.140625" style="77" customWidth="1"/>
    <col min="3341" max="3341" width="9.28515625" style="77" bestFit="1" customWidth="1"/>
    <col min="3342" max="3342" width="11.5703125" style="77" bestFit="1" customWidth="1"/>
    <col min="3343" max="3582" width="9.140625" style="77"/>
    <col min="3583" max="3583" width="5.5703125" style="77" customWidth="1"/>
    <col min="3584" max="3585" width="0" style="77" hidden="1" customWidth="1"/>
    <col min="3586" max="3586" width="14.7109375" style="77" customWidth="1"/>
    <col min="3587" max="3587" width="20.5703125" style="77" customWidth="1"/>
    <col min="3588" max="3588" width="13.5703125" style="77" customWidth="1"/>
    <col min="3589" max="3589" width="18.42578125" style="77" customWidth="1"/>
    <col min="3590" max="3590" width="10.85546875" style="77" bestFit="1" customWidth="1"/>
    <col min="3591" max="3591" width="51.5703125" style="77" customWidth="1"/>
    <col min="3592" max="3592" width="9.140625" style="77"/>
    <col min="3593" max="3593" width="15.5703125" style="77" customWidth="1"/>
    <col min="3594" max="3594" width="17.28515625" style="77" customWidth="1"/>
    <col min="3595" max="3595" width="15.7109375" style="77" customWidth="1"/>
    <col min="3596" max="3596" width="17.140625" style="77" customWidth="1"/>
    <col min="3597" max="3597" width="9.28515625" style="77" bestFit="1" customWidth="1"/>
    <col min="3598" max="3598" width="11.5703125" style="77" bestFit="1" customWidth="1"/>
    <col min="3599" max="3838" width="9.140625" style="77"/>
    <col min="3839" max="3839" width="5.5703125" style="77" customWidth="1"/>
    <col min="3840" max="3841" width="0" style="77" hidden="1" customWidth="1"/>
    <col min="3842" max="3842" width="14.7109375" style="77" customWidth="1"/>
    <col min="3843" max="3843" width="20.5703125" style="77" customWidth="1"/>
    <col min="3844" max="3844" width="13.5703125" style="77" customWidth="1"/>
    <col min="3845" max="3845" width="18.42578125" style="77" customWidth="1"/>
    <col min="3846" max="3846" width="10.85546875" style="77" bestFit="1" customWidth="1"/>
    <col min="3847" max="3847" width="51.5703125" style="77" customWidth="1"/>
    <col min="3848" max="3848" width="9.140625" style="77"/>
    <col min="3849" max="3849" width="15.5703125" style="77" customWidth="1"/>
    <col min="3850" max="3850" width="17.28515625" style="77" customWidth="1"/>
    <col min="3851" max="3851" width="15.7109375" style="77" customWidth="1"/>
    <col min="3852" max="3852" width="17.140625" style="77" customWidth="1"/>
    <col min="3853" max="3853" width="9.28515625" style="77" bestFit="1" customWidth="1"/>
    <col min="3854" max="3854" width="11.5703125" style="77" bestFit="1" customWidth="1"/>
    <col min="3855" max="4094" width="9.140625" style="77"/>
    <col min="4095" max="4095" width="5.5703125" style="77" customWidth="1"/>
    <col min="4096" max="4097" width="0" style="77" hidden="1" customWidth="1"/>
    <col min="4098" max="4098" width="14.7109375" style="77" customWidth="1"/>
    <col min="4099" max="4099" width="20.5703125" style="77" customWidth="1"/>
    <col min="4100" max="4100" width="13.5703125" style="77" customWidth="1"/>
    <col min="4101" max="4101" width="18.42578125" style="77" customWidth="1"/>
    <col min="4102" max="4102" width="10.85546875" style="77" bestFit="1" customWidth="1"/>
    <col min="4103" max="4103" width="51.5703125" style="77" customWidth="1"/>
    <col min="4104" max="4104" width="9.140625" style="77"/>
    <col min="4105" max="4105" width="15.5703125" style="77" customWidth="1"/>
    <col min="4106" max="4106" width="17.28515625" style="77" customWidth="1"/>
    <col min="4107" max="4107" width="15.7109375" style="77" customWidth="1"/>
    <col min="4108" max="4108" width="17.140625" style="77" customWidth="1"/>
    <col min="4109" max="4109" width="9.28515625" style="77" bestFit="1" customWidth="1"/>
    <col min="4110" max="4110" width="11.5703125" style="77" bestFit="1" customWidth="1"/>
    <col min="4111" max="4350" width="9.140625" style="77"/>
    <col min="4351" max="4351" width="5.5703125" style="77" customWidth="1"/>
    <col min="4352" max="4353" width="0" style="77" hidden="1" customWidth="1"/>
    <col min="4354" max="4354" width="14.7109375" style="77" customWidth="1"/>
    <col min="4355" max="4355" width="20.5703125" style="77" customWidth="1"/>
    <col min="4356" max="4356" width="13.5703125" style="77" customWidth="1"/>
    <col min="4357" max="4357" width="18.42578125" style="77" customWidth="1"/>
    <col min="4358" max="4358" width="10.85546875" style="77" bestFit="1" customWidth="1"/>
    <col min="4359" max="4359" width="51.5703125" style="77" customWidth="1"/>
    <col min="4360" max="4360" width="9.140625" style="77"/>
    <col min="4361" max="4361" width="15.5703125" style="77" customWidth="1"/>
    <col min="4362" max="4362" width="17.28515625" style="77" customWidth="1"/>
    <col min="4363" max="4363" width="15.7109375" style="77" customWidth="1"/>
    <col min="4364" max="4364" width="17.140625" style="77" customWidth="1"/>
    <col min="4365" max="4365" width="9.28515625" style="77" bestFit="1" customWidth="1"/>
    <col min="4366" max="4366" width="11.5703125" style="77" bestFit="1" customWidth="1"/>
    <col min="4367" max="4606" width="9.140625" style="77"/>
    <col min="4607" max="4607" width="5.5703125" style="77" customWidth="1"/>
    <col min="4608" max="4609" width="0" style="77" hidden="1" customWidth="1"/>
    <col min="4610" max="4610" width="14.7109375" style="77" customWidth="1"/>
    <col min="4611" max="4611" width="20.5703125" style="77" customWidth="1"/>
    <col min="4612" max="4612" width="13.5703125" style="77" customWidth="1"/>
    <col min="4613" max="4613" width="18.42578125" style="77" customWidth="1"/>
    <col min="4614" max="4614" width="10.85546875" style="77" bestFit="1" customWidth="1"/>
    <col min="4615" max="4615" width="51.5703125" style="77" customWidth="1"/>
    <col min="4616" max="4616" width="9.140625" style="77"/>
    <col min="4617" max="4617" width="15.5703125" style="77" customWidth="1"/>
    <col min="4618" max="4618" width="17.28515625" style="77" customWidth="1"/>
    <col min="4619" max="4619" width="15.7109375" style="77" customWidth="1"/>
    <col min="4620" max="4620" width="17.140625" style="77" customWidth="1"/>
    <col min="4621" max="4621" width="9.28515625" style="77" bestFit="1" customWidth="1"/>
    <col min="4622" max="4622" width="11.5703125" style="77" bestFit="1" customWidth="1"/>
    <col min="4623" max="4862" width="9.140625" style="77"/>
    <col min="4863" max="4863" width="5.5703125" style="77" customWidth="1"/>
    <col min="4864" max="4865" width="0" style="77" hidden="1" customWidth="1"/>
    <col min="4866" max="4866" width="14.7109375" style="77" customWidth="1"/>
    <col min="4867" max="4867" width="20.5703125" style="77" customWidth="1"/>
    <col min="4868" max="4868" width="13.5703125" style="77" customWidth="1"/>
    <col min="4869" max="4869" width="18.42578125" style="77" customWidth="1"/>
    <col min="4870" max="4870" width="10.85546875" style="77" bestFit="1" customWidth="1"/>
    <col min="4871" max="4871" width="51.5703125" style="77" customWidth="1"/>
    <col min="4872" max="4872" width="9.140625" style="77"/>
    <col min="4873" max="4873" width="15.5703125" style="77" customWidth="1"/>
    <col min="4874" max="4874" width="17.28515625" style="77" customWidth="1"/>
    <col min="4875" max="4875" width="15.7109375" style="77" customWidth="1"/>
    <col min="4876" max="4876" width="17.140625" style="77" customWidth="1"/>
    <col min="4877" max="4877" width="9.28515625" style="77" bestFit="1" customWidth="1"/>
    <col min="4878" max="4878" width="11.5703125" style="77" bestFit="1" customWidth="1"/>
    <col min="4879" max="5118" width="9.140625" style="77"/>
    <col min="5119" max="5119" width="5.5703125" style="77" customWidth="1"/>
    <col min="5120" max="5121" width="0" style="77" hidden="1" customWidth="1"/>
    <col min="5122" max="5122" width="14.7109375" style="77" customWidth="1"/>
    <col min="5123" max="5123" width="20.5703125" style="77" customWidth="1"/>
    <col min="5124" max="5124" width="13.5703125" style="77" customWidth="1"/>
    <col min="5125" max="5125" width="18.42578125" style="77" customWidth="1"/>
    <col min="5126" max="5126" width="10.85546875" style="77" bestFit="1" customWidth="1"/>
    <col min="5127" max="5127" width="51.5703125" style="77" customWidth="1"/>
    <col min="5128" max="5128" width="9.140625" style="77"/>
    <col min="5129" max="5129" width="15.5703125" style="77" customWidth="1"/>
    <col min="5130" max="5130" width="17.28515625" style="77" customWidth="1"/>
    <col min="5131" max="5131" width="15.7109375" style="77" customWidth="1"/>
    <col min="5132" max="5132" width="17.140625" style="77" customWidth="1"/>
    <col min="5133" max="5133" width="9.28515625" style="77" bestFit="1" customWidth="1"/>
    <col min="5134" max="5134" width="11.5703125" style="77" bestFit="1" customWidth="1"/>
    <col min="5135" max="5374" width="9.140625" style="77"/>
    <col min="5375" max="5375" width="5.5703125" style="77" customWidth="1"/>
    <col min="5376" max="5377" width="0" style="77" hidden="1" customWidth="1"/>
    <col min="5378" max="5378" width="14.7109375" style="77" customWidth="1"/>
    <col min="5379" max="5379" width="20.5703125" style="77" customWidth="1"/>
    <col min="5380" max="5380" width="13.5703125" style="77" customWidth="1"/>
    <col min="5381" max="5381" width="18.42578125" style="77" customWidth="1"/>
    <col min="5382" max="5382" width="10.85546875" style="77" bestFit="1" customWidth="1"/>
    <col min="5383" max="5383" width="51.5703125" style="77" customWidth="1"/>
    <col min="5384" max="5384" width="9.140625" style="77"/>
    <col min="5385" max="5385" width="15.5703125" style="77" customWidth="1"/>
    <col min="5386" max="5386" width="17.28515625" style="77" customWidth="1"/>
    <col min="5387" max="5387" width="15.7109375" style="77" customWidth="1"/>
    <col min="5388" max="5388" width="17.140625" style="77" customWidth="1"/>
    <col min="5389" max="5389" width="9.28515625" style="77" bestFit="1" customWidth="1"/>
    <col min="5390" max="5390" width="11.5703125" style="77" bestFit="1" customWidth="1"/>
    <col min="5391" max="5630" width="9.140625" style="77"/>
    <col min="5631" max="5631" width="5.5703125" style="77" customWidth="1"/>
    <col min="5632" max="5633" width="0" style="77" hidden="1" customWidth="1"/>
    <col min="5634" max="5634" width="14.7109375" style="77" customWidth="1"/>
    <col min="5635" max="5635" width="20.5703125" style="77" customWidth="1"/>
    <col min="5636" max="5636" width="13.5703125" style="77" customWidth="1"/>
    <col min="5637" max="5637" width="18.42578125" style="77" customWidth="1"/>
    <col min="5638" max="5638" width="10.85546875" style="77" bestFit="1" customWidth="1"/>
    <col min="5639" max="5639" width="51.5703125" style="77" customWidth="1"/>
    <col min="5640" max="5640" width="9.140625" style="77"/>
    <col min="5641" max="5641" width="15.5703125" style="77" customWidth="1"/>
    <col min="5642" max="5642" width="17.28515625" style="77" customWidth="1"/>
    <col min="5643" max="5643" width="15.7109375" style="77" customWidth="1"/>
    <col min="5644" max="5644" width="17.140625" style="77" customWidth="1"/>
    <col min="5645" max="5645" width="9.28515625" style="77" bestFit="1" customWidth="1"/>
    <col min="5646" max="5646" width="11.5703125" style="77" bestFit="1" customWidth="1"/>
    <col min="5647" max="5886" width="9.140625" style="77"/>
    <col min="5887" max="5887" width="5.5703125" style="77" customWidth="1"/>
    <col min="5888" max="5889" width="0" style="77" hidden="1" customWidth="1"/>
    <col min="5890" max="5890" width="14.7109375" style="77" customWidth="1"/>
    <col min="5891" max="5891" width="20.5703125" style="77" customWidth="1"/>
    <col min="5892" max="5892" width="13.5703125" style="77" customWidth="1"/>
    <col min="5893" max="5893" width="18.42578125" style="77" customWidth="1"/>
    <col min="5894" max="5894" width="10.85546875" style="77" bestFit="1" customWidth="1"/>
    <col min="5895" max="5895" width="51.5703125" style="77" customWidth="1"/>
    <col min="5896" max="5896" width="9.140625" style="77"/>
    <col min="5897" max="5897" width="15.5703125" style="77" customWidth="1"/>
    <col min="5898" max="5898" width="17.28515625" style="77" customWidth="1"/>
    <col min="5899" max="5899" width="15.7109375" style="77" customWidth="1"/>
    <col min="5900" max="5900" width="17.140625" style="77" customWidth="1"/>
    <col min="5901" max="5901" width="9.28515625" style="77" bestFit="1" customWidth="1"/>
    <col min="5902" max="5902" width="11.5703125" style="77" bestFit="1" customWidth="1"/>
    <col min="5903" max="6142" width="9.140625" style="77"/>
    <col min="6143" max="6143" width="5.5703125" style="77" customWidth="1"/>
    <col min="6144" max="6145" width="0" style="77" hidden="1" customWidth="1"/>
    <col min="6146" max="6146" width="14.7109375" style="77" customWidth="1"/>
    <col min="6147" max="6147" width="20.5703125" style="77" customWidth="1"/>
    <col min="6148" max="6148" width="13.5703125" style="77" customWidth="1"/>
    <col min="6149" max="6149" width="18.42578125" style="77" customWidth="1"/>
    <col min="6150" max="6150" width="10.85546875" style="77" bestFit="1" customWidth="1"/>
    <col min="6151" max="6151" width="51.5703125" style="77" customWidth="1"/>
    <col min="6152" max="6152" width="9.140625" style="77"/>
    <col min="6153" max="6153" width="15.5703125" style="77" customWidth="1"/>
    <col min="6154" max="6154" width="17.28515625" style="77" customWidth="1"/>
    <col min="6155" max="6155" width="15.7109375" style="77" customWidth="1"/>
    <col min="6156" max="6156" width="17.140625" style="77" customWidth="1"/>
    <col min="6157" max="6157" width="9.28515625" style="77" bestFit="1" customWidth="1"/>
    <col min="6158" max="6158" width="11.5703125" style="77" bestFit="1" customWidth="1"/>
    <col min="6159" max="6398" width="9.140625" style="77"/>
    <col min="6399" max="6399" width="5.5703125" style="77" customWidth="1"/>
    <col min="6400" max="6401" width="0" style="77" hidden="1" customWidth="1"/>
    <col min="6402" max="6402" width="14.7109375" style="77" customWidth="1"/>
    <col min="6403" max="6403" width="20.5703125" style="77" customWidth="1"/>
    <col min="6404" max="6404" width="13.5703125" style="77" customWidth="1"/>
    <col min="6405" max="6405" width="18.42578125" style="77" customWidth="1"/>
    <col min="6406" max="6406" width="10.85546875" style="77" bestFit="1" customWidth="1"/>
    <col min="6407" max="6407" width="51.5703125" style="77" customWidth="1"/>
    <col min="6408" max="6408" width="9.140625" style="77"/>
    <col min="6409" max="6409" width="15.5703125" style="77" customWidth="1"/>
    <col min="6410" max="6410" width="17.28515625" style="77" customWidth="1"/>
    <col min="6411" max="6411" width="15.7109375" style="77" customWidth="1"/>
    <col min="6412" max="6412" width="17.140625" style="77" customWidth="1"/>
    <col min="6413" max="6413" width="9.28515625" style="77" bestFit="1" customWidth="1"/>
    <col min="6414" max="6414" width="11.5703125" style="77" bestFit="1" customWidth="1"/>
    <col min="6415" max="6654" width="9.140625" style="77"/>
    <col min="6655" max="6655" width="5.5703125" style="77" customWidth="1"/>
    <col min="6656" max="6657" width="0" style="77" hidden="1" customWidth="1"/>
    <col min="6658" max="6658" width="14.7109375" style="77" customWidth="1"/>
    <col min="6659" max="6659" width="20.5703125" style="77" customWidth="1"/>
    <col min="6660" max="6660" width="13.5703125" style="77" customWidth="1"/>
    <col min="6661" max="6661" width="18.42578125" style="77" customWidth="1"/>
    <col min="6662" max="6662" width="10.85546875" style="77" bestFit="1" customWidth="1"/>
    <col min="6663" max="6663" width="51.5703125" style="77" customWidth="1"/>
    <col min="6664" max="6664" width="9.140625" style="77"/>
    <col min="6665" max="6665" width="15.5703125" style="77" customWidth="1"/>
    <col min="6666" max="6666" width="17.28515625" style="77" customWidth="1"/>
    <col min="6667" max="6667" width="15.7109375" style="77" customWidth="1"/>
    <col min="6668" max="6668" width="17.140625" style="77" customWidth="1"/>
    <col min="6669" max="6669" width="9.28515625" style="77" bestFit="1" customWidth="1"/>
    <col min="6670" max="6670" width="11.5703125" style="77" bestFit="1" customWidth="1"/>
    <col min="6671" max="6910" width="9.140625" style="77"/>
    <col min="6911" max="6911" width="5.5703125" style="77" customWidth="1"/>
    <col min="6912" max="6913" width="0" style="77" hidden="1" customWidth="1"/>
    <col min="6914" max="6914" width="14.7109375" style="77" customWidth="1"/>
    <col min="6915" max="6915" width="20.5703125" style="77" customWidth="1"/>
    <col min="6916" max="6916" width="13.5703125" style="77" customWidth="1"/>
    <col min="6917" max="6917" width="18.42578125" style="77" customWidth="1"/>
    <col min="6918" max="6918" width="10.85546875" style="77" bestFit="1" customWidth="1"/>
    <col min="6919" max="6919" width="51.5703125" style="77" customWidth="1"/>
    <col min="6920" max="6920" width="9.140625" style="77"/>
    <col min="6921" max="6921" width="15.5703125" style="77" customWidth="1"/>
    <col min="6922" max="6922" width="17.28515625" style="77" customWidth="1"/>
    <col min="6923" max="6923" width="15.7109375" style="77" customWidth="1"/>
    <col min="6924" max="6924" width="17.140625" style="77" customWidth="1"/>
    <col min="6925" max="6925" width="9.28515625" style="77" bestFit="1" customWidth="1"/>
    <col min="6926" max="6926" width="11.5703125" style="77" bestFit="1" customWidth="1"/>
    <col min="6927" max="7166" width="9.140625" style="77"/>
    <col min="7167" max="7167" width="5.5703125" style="77" customWidth="1"/>
    <col min="7168" max="7169" width="0" style="77" hidden="1" customWidth="1"/>
    <col min="7170" max="7170" width="14.7109375" style="77" customWidth="1"/>
    <col min="7171" max="7171" width="20.5703125" style="77" customWidth="1"/>
    <col min="7172" max="7172" width="13.5703125" style="77" customWidth="1"/>
    <col min="7173" max="7173" width="18.42578125" style="77" customWidth="1"/>
    <col min="7174" max="7174" width="10.85546875" style="77" bestFit="1" customWidth="1"/>
    <col min="7175" max="7175" width="51.5703125" style="77" customWidth="1"/>
    <col min="7176" max="7176" width="9.140625" style="77"/>
    <col min="7177" max="7177" width="15.5703125" style="77" customWidth="1"/>
    <col min="7178" max="7178" width="17.28515625" style="77" customWidth="1"/>
    <col min="7179" max="7179" width="15.7109375" style="77" customWidth="1"/>
    <col min="7180" max="7180" width="17.140625" style="77" customWidth="1"/>
    <col min="7181" max="7181" width="9.28515625" style="77" bestFit="1" customWidth="1"/>
    <col min="7182" max="7182" width="11.5703125" style="77" bestFit="1" customWidth="1"/>
    <col min="7183" max="7422" width="9.140625" style="77"/>
    <col min="7423" max="7423" width="5.5703125" style="77" customWidth="1"/>
    <col min="7424" max="7425" width="0" style="77" hidden="1" customWidth="1"/>
    <col min="7426" max="7426" width="14.7109375" style="77" customWidth="1"/>
    <col min="7427" max="7427" width="20.5703125" style="77" customWidth="1"/>
    <col min="7428" max="7428" width="13.5703125" style="77" customWidth="1"/>
    <col min="7429" max="7429" width="18.42578125" style="77" customWidth="1"/>
    <col min="7430" max="7430" width="10.85546875" style="77" bestFit="1" customWidth="1"/>
    <col min="7431" max="7431" width="51.5703125" style="77" customWidth="1"/>
    <col min="7432" max="7432" width="9.140625" style="77"/>
    <col min="7433" max="7433" width="15.5703125" style="77" customWidth="1"/>
    <col min="7434" max="7434" width="17.28515625" style="77" customWidth="1"/>
    <col min="7435" max="7435" width="15.7109375" style="77" customWidth="1"/>
    <col min="7436" max="7436" width="17.140625" style="77" customWidth="1"/>
    <col min="7437" max="7437" width="9.28515625" style="77" bestFit="1" customWidth="1"/>
    <col min="7438" max="7438" width="11.5703125" style="77" bestFit="1" customWidth="1"/>
    <col min="7439" max="7678" width="9.140625" style="77"/>
    <col min="7679" max="7679" width="5.5703125" style="77" customWidth="1"/>
    <col min="7680" max="7681" width="0" style="77" hidden="1" customWidth="1"/>
    <col min="7682" max="7682" width="14.7109375" style="77" customWidth="1"/>
    <col min="7683" max="7683" width="20.5703125" style="77" customWidth="1"/>
    <col min="7684" max="7684" width="13.5703125" style="77" customWidth="1"/>
    <col min="7685" max="7685" width="18.42578125" style="77" customWidth="1"/>
    <col min="7686" max="7686" width="10.85546875" style="77" bestFit="1" customWidth="1"/>
    <col min="7687" max="7687" width="51.5703125" style="77" customWidth="1"/>
    <col min="7688" max="7688" width="9.140625" style="77"/>
    <col min="7689" max="7689" width="15.5703125" style="77" customWidth="1"/>
    <col min="7690" max="7690" width="17.28515625" style="77" customWidth="1"/>
    <col min="7691" max="7691" width="15.7109375" style="77" customWidth="1"/>
    <col min="7692" max="7692" width="17.140625" style="77" customWidth="1"/>
    <col min="7693" max="7693" width="9.28515625" style="77" bestFit="1" customWidth="1"/>
    <col min="7694" max="7694" width="11.5703125" style="77" bestFit="1" customWidth="1"/>
    <col min="7695" max="7934" width="9.140625" style="77"/>
    <col min="7935" max="7935" width="5.5703125" style="77" customWidth="1"/>
    <col min="7936" max="7937" width="0" style="77" hidden="1" customWidth="1"/>
    <col min="7938" max="7938" width="14.7109375" style="77" customWidth="1"/>
    <col min="7939" max="7939" width="20.5703125" style="77" customWidth="1"/>
    <col min="7940" max="7940" width="13.5703125" style="77" customWidth="1"/>
    <col min="7941" max="7941" width="18.42578125" style="77" customWidth="1"/>
    <col min="7942" max="7942" width="10.85546875" style="77" bestFit="1" customWidth="1"/>
    <col min="7943" max="7943" width="51.5703125" style="77" customWidth="1"/>
    <col min="7944" max="7944" width="9.140625" style="77"/>
    <col min="7945" max="7945" width="15.5703125" style="77" customWidth="1"/>
    <col min="7946" max="7946" width="17.28515625" style="77" customWidth="1"/>
    <col min="7947" max="7947" width="15.7109375" style="77" customWidth="1"/>
    <col min="7948" max="7948" width="17.140625" style="77" customWidth="1"/>
    <col min="7949" max="7949" width="9.28515625" style="77" bestFit="1" customWidth="1"/>
    <col min="7950" max="7950" width="11.5703125" style="77" bestFit="1" customWidth="1"/>
    <col min="7951" max="8190" width="9.140625" style="77"/>
    <col min="8191" max="8191" width="5.5703125" style="77" customWidth="1"/>
    <col min="8192" max="8193" width="0" style="77" hidden="1" customWidth="1"/>
    <col min="8194" max="8194" width="14.7109375" style="77" customWidth="1"/>
    <col min="8195" max="8195" width="20.5703125" style="77" customWidth="1"/>
    <col min="8196" max="8196" width="13.5703125" style="77" customWidth="1"/>
    <col min="8197" max="8197" width="18.42578125" style="77" customWidth="1"/>
    <col min="8198" max="8198" width="10.85546875" style="77" bestFit="1" customWidth="1"/>
    <col min="8199" max="8199" width="51.5703125" style="77" customWidth="1"/>
    <col min="8200" max="8200" width="9.140625" style="77"/>
    <col min="8201" max="8201" width="15.5703125" style="77" customWidth="1"/>
    <col min="8202" max="8202" width="17.28515625" style="77" customWidth="1"/>
    <col min="8203" max="8203" width="15.7109375" style="77" customWidth="1"/>
    <col min="8204" max="8204" width="17.140625" style="77" customWidth="1"/>
    <col min="8205" max="8205" width="9.28515625" style="77" bestFit="1" customWidth="1"/>
    <col min="8206" max="8206" width="11.5703125" style="77" bestFit="1" customWidth="1"/>
    <col min="8207" max="8446" width="9.140625" style="77"/>
    <col min="8447" max="8447" width="5.5703125" style="77" customWidth="1"/>
    <col min="8448" max="8449" width="0" style="77" hidden="1" customWidth="1"/>
    <col min="8450" max="8450" width="14.7109375" style="77" customWidth="1"/>
    <col min="8451" max="8451" width="20.5703125" style="77" customWidth="1"/>
    <col min="8452" max="8452" width="13.5703125" style="77" customWidth="1"/>
    <col min="8453" max="8453" width="18.42578125" style="77" customWidth="1"/>
    <col min="8454" max="8454" width="10.85546875" style="77" bestFit="1" customWidth="1"/>
    <col min="8455" max="8455" width="51.5703125" style="77" customWidth="1"/>
    <col min="8456" max="8456" width="9.140625" style="77"/>
    <col min="8457" max="8457" width="15.5703125" style="77" customWidth="1"/>
    <col min="8458" max="8458" width="17.28515625" style="77" customWidth="1"/>
    <col min="8459" max="8459" width="15.7109375" style="77" customWidth="1"/>
    <col min="8460" max="8460" width="17.140625" style="77" customWidth="1"/>
    <col min="8461" max="8461" width="9.28515625" style="77" bestFit="1" customWidth="1"/>
    <col min="8462" max="8462" width="11.5703125" style="77" bestFit="1" customWidth="1"/>
    <col min="8463" max="8702" width="9.140625" style="77"/>
    <col min="8703" max="8703" width="5.5703125" style="77" customWidth="1"/>
    <col min="8704" max="8705" width="0" style="77" hidden="1" customWidth="1"/>
    <col min="8706" max="8706" width="14.7109375" style="77" customWidth="1"/>
    <col min="8707" max="8707" width="20.5703125" style="77" customWidth="1"/>
    <col min="8708" max="8708" width="13.5703125" style="77" customWidth="1"/>
    <col min="8709" max="8709" width="18.42578125" style="77" customWidth="1"/>
    <col min="8710" max="8710" width="10.85546875" style="77" bestFit="1" customWidth="1"/>
    <col min="8711" max="8711" width="51.5703125" style="77" customWidth="1"/>
    <col min="8712" max="8712" width="9.140625" style="77"/>
    <col min="8713" max="8713" width="15.5703125" style="77" customWidth="1"/>
    <col min="8714" max="8714" width="17.28515625" style="77" customWidth="1"/>
    <col min="8715" max="8715" width="15.7109375" style="77" customWidth="1"/>
    <col min="8716" max="8716" width="17.140625" style="77" customWidth="1"/>
    <col min="8717" max="8717" width="9.28515625" style="77" bestFit="1" customWidth="1"/>
    <col min="8718" max="8718" width="11.5703125" style="77" bestFit="1" customWidth="1"/>
    <col min="8719" max="8958" width="9.140625" style="77"/>
    <col min="8959" max="8959" width="5.5703125" style="77" customWidth="1"/>
    <col min="8960" max="8961" width="0" style="77" hidden="1" customWidth="1"/>
    <col min="8962" max="8962" width="14.7109375" style="77" customWidth="1"/>
    <col min="8963" max="8963" width="20.5703125" style="77" customWidth="1"/>
    <col min="8964" max="8964" width="13.5703125" style="77" customWidth="1"/>
    <col min="8965" max="8965" width="18.42578125" style="77" customWidth="1"/>
    <col min="8966" max="8966" width="10.85546875" style="77" bestFit="1" customWidth="1"/>
    <col min="8967" max="8967" width="51.5703125" style="77" customWidth="1"/>
    <col min="8968" max="8968" width="9.140625" style="77"/>
    <col min="8969" max="8969" width="15.5703125" style="77" customWidth="1"/>
    <col min="8970" max="8970" width="17.28515625" style="77" customWidth="1"/>
    <col min="8971" max="8971" width="15.7109375" style="77" customWidth="1"/>
    <col min="8972" max="8972" width="17.140625" style="77" customWidth="1"/>
    <col min="8973" max="8973" width="9.28515625" style="77" bestFit="1" customWidth="1"/>
    <col min="8974" max="8974" width="11.5703125" style="77" bestFit="1" customWidth="1"/>
    <col min="8975" max="9214" width="9.140625" style="77"/>
    <col min="9215" max="9215" width="5.5703125" style="77" customWidth="1"/>
    <col min="9216" max="9217" width="0" style="77" hidden="1" customWidth="1"/>
    <col min="9218" max="9218" width="14.7109375" style="77" customWidth="1"/>
    <col min="9219" max="9219" width="20.5703125" style="77" customWidth="1"/>
    <col min="9220" max="9220" width="13.5703125" style="77" customWidth="1"/>
    <col min="9221" max="9221" width="18.42578125" style="77" customWidth="1"/>
    <col min="9222" max="9222" width="10.85546875" style="77" bestFit="1" customWidth="1"/>
    <col min="9223" max="9223" width="51.5703125" style="77" customWidth="1"/>
    <col min="9224" max="9224" width="9.140625" style="77"/>
    <col min="9225" max="9225" width="15.5703125" style="77" customWidth="1"/>
    <col min="9226" max="9226" width="17.28515625" style="77" customWidth="1"/>
    <col min="9227" max="9227" width="15.7109375" style="77" customWidth="1"/>
    <col min="9228" max="9228" width="17.140625" style="77" customWidth="1"/>
    <col min="9229" max="9229" width="9.28515625" style="77" bestFit="1" customWidth="1"/>
    <col min="9230" max="9230" width="11.5703125" style="77" bestFit="1" customWidth="1"/>
    <col min="9231" max="9470" width="9.140625" style="77"/>
    <col min="9471" max="9471" width="5.5703125" style="77" customWidth="1"/>
    <col min="9472" max="9473" width="0" style="77" hidden="1" customWidth="1"/>
    <col min="9474" max="9474" width="14.7109375" style="77" customWidth="1"/>
    <col min="9475" max="9475" width="20.5703125" style="77" customWidth="1"/>
    <col min="9476" max="9476" width="13.5703125" style="77" customWidth="1"/>
    <col min="9477" max="9477" width="18.42578125" style="77" customWidth="1"/>
    <col min="9478" max="9478" width="10.85546875" style="77" bestFit="1" customWidth="1"/>
    <col min="9479" max="9479" width="51.5703125" style="77" customWidth="1"/>
    <col min="9480" max="9480" width="9.140625" style="77"/>
    <col min="9481" max="9481" width="15.5703125" style="77" customWidth="1"/>
    <col min="9482" max="9482" width="17.28515625" style="77" customWidth="1"/>
    <col min="9483" max="9483" width="15.7109375" style="77" customWidth="1"/>
    <col min="9484" max="9484" width="17.140625" style="77" customWidth="1"/>
    <col min="9485" max="9485" width="9.28515625" style="77" bestFit="1" customWidth="1"/>
    <col min="9486" max="9486" width="11.5703125" style="77" bestFit="1" customWidth="1"/>
    <col min="9487" max="9726" width="9.140625" style="77"/>
    <col min="9727" max="9727" width="5.5703125" style="77" customWidth="1"/>
    <col min="9728" max="9729" width="0" style="77" hidden="1" customWidth="1"/>
    <col min="9730" max="9730" width="14.7109375" style="77" customWidth="1"/>
    <col min="9731" max="9731" width="20.5703125" style="77" customWidth="1"/>
    <col min="9732" max="9732" width="13.5703125" style="77" customWidth="1"/>
    <col min="9733" max="9733" width="18.42578125" style="77" customWidth="1"/>
    <col min="9734" max="9734" width="10.85546875" style="77" bestFit="1" customWidth="1"/>
    <col min="9735" max="9735" width="51.5703125" style="77" customWidth="1"/>
    <col min="9736" max="9736" width="9.140625" style="77"/>
    <col min="9737" max="9737" width="15.5703125" style="77" customWidth="1"/>
    <col min="9738" max="9738" width="17.28515625" style="77" customWidth="1"/>
    <col min="9739" max="9739" width="15.7109375" style="77" customWidth="1"/>
    <col min="9740" max="9740" width="17.140625" style="77" customWidth="1"/>
    <col min="9741" max="9741" width="9.28515625" style="77" bestFit="1" customWidth="1"/>
    <col min="9742" max="9742" width="11.5703125" style="77" bestFit="1" customWidth="1"/>
    <col min="9743" max="9982" width="9.140625" style="77"/>
    <col min="9983" max="9983" width="5.5703125" style="77" customWidth="1"/>
    <col min="9984" max="9985" width="0" style="77" hidden="1" customWidth="1"/>
    <col min="9986" max="9986" width="14.7109375" style="77" customWidth="1"/>
    <col min="9987" max="9987" width="20.5703125" style="77" customWidth="1"/>
    <col min="9988" max="9988" width="13.5703125" style="77" customWidth="1"/>
    <col min="9989" max="9989" width="18.42578125" style="77" customWidth="1"/>
    <col min="9990" max="9990" width="10.85546875" style="77" bestFit="1" customWidth="1"/>
    <col min="9991" max="9991" width="51.5703125" style="77" customWidth="1"/>
    <col min="9992" max="9992" width="9.140625" style="77"/>
    <col min="9993" max="9993" width="15.5703125" style="77" customWidth="1"/>
    <col min="9994" max="9994" width="17.28515625" style="77" customWidth="1"/>
    <col min="9995" max="9995" width="15.7109375" style="77" customWidth="1"/>
    <col min="9996" max="9996" width="17.140625" style="77" customWidth="1"/>
    <col min="9997" max="9997" width="9.28515625" style="77" bestFit="1" customWidth="1"/>
    <col min="9998" max="9998" width="11.5703125" style="77" bestFit="1" customWidth="1"/>
    <col min="9999" max="10238" width="9.140625" style="77"/>
    <col min="10239" max="10239" width="5.5703125" style="77" customWidth="1"/>
    <col min="10240" max="10241" width="0" style="77" hidden="1" customWidth="1"/>
    <col min="10242" max="10242" width="14.7109375" style="77" customWidth="1"/>
    <col min="10243" max="10243" width="20.5703125" style="77" customWidth="1"/>
    <col min="10244" max="10244" width="13.5703125" style="77" customWidth="1"/>
    <col min="10245" max="10245" width="18.42578125" style="77" customWidth="1"/>
    <col min="10246" max="10246" width="10.85546875" style="77" bestFit="1" customWidth="1"/>
    <col min="10247" max="10247" width="51.5703125" style="77" customWidth="1"/>
    <col min="10248" max="10248" width="9.140625" style="77"/>
    <col min="10249" max="10249" width="15.5703125" style="77" customWidth="1"/>
    <col min="10250" max="10250" width="17.28515625" style="77" customWidth="1"/>
    <col min="10251" max="10251" width="15.7109375" style="77" customWidth="1"/>
    <col min="10252" max="10252" width="17.140625" style="77" customWidth="1"/>
    <col min="10253" max="10253" width="9.28515625" style="77" bestFit="1" customWidth="1"/>
    <col min="10254" max="10254" width="11.5703125" style="77" bestFit="1" customWidth="1"/>
    <col min="10255" max="10494" width="9.140625" style="77"/>
    <col min="10495" max="10495" width="5.5703125" style="77" customWidth="1"/>
    <col min="10496" max="10497" width="0" style="77" hidden="1" customWidth="1"/>
    <col min="10498" max="10498" width="14.7109375" style="77" customWidth="1"/>
    <col min="10499" max="10499" width="20.5703125" style="77" customWidth="1"/>
    <col min="10500" max="10500" width="13.5703125" style="77" customWidth="1"/>
    <col min="10501" max="10501" width="18.42578125" style="77" customWidth="1"/>
    <col min="10502" max="10502" width="10.85546875" style="77" bestFit="1" customWidth="1"/>
    <col min="10503" max="10503" width="51.5703125" style="77" customWidth="1"/>
    <col min="10504" max="10504" width="9.140625" style="77"/>
    <col min="10505" max="10505" width="15.5703125" style="77" customWidth="1"/>
    <col min="10506" max="10506" width="17.28515625" style="77" customWidth="1"/>
    <col min="10507" max="10507" width="15.7109375" style="77" customWidth="1"/>
    <col min="10508" max="10508" width="17.140625" style="77" customWidth="1"/>
    <col min="10509" max="10509" width="9.28515625" style="77" bestFit="1" customWidth="1"/>
    <col min="10510" max="10510" width="11.5703125" style="77" bestFit="1" customWidth="1"/>
    <col min="10511" max="10750" width="9.140625" style="77"/>
    <col min="10751" max="10751" width="5.5703125" style="77" customWidth="1"/>
    <col min="10752" max="10753" width="0" style="77" hidden="1" customWidth="1"/>
    <col min="10754" max="10754" width="14.7109375" style="77" customWidth="1"/>
    <col min="10755" max="10755" width="20.5703125" style="77" customWidth="1"/>
    <col min="10756" max="10756" width="13.5703125" style="77" customWidth="1"/>
    <col min="10757" max="10757" width="18.42578125" style="77" customWidth="1"/>
    <col min="10758" max="10758" width="10.85546875" style="77" bestFit="1" customWidth="1"/>
    <col min="10759" max="10759" width="51.5703125" style="77" customWidth="1"/>
    <col min="10760" max="10760" width="9.140625" style="77"/>
    <col min="10761" max="10761" width="15.5703125" style="77" customWidth="1"/>
    <col min="10762" max="10762" width="17.28515625" style="77" customWidth="1"/>
    <col min="10763" max="10763" width="15.7109375" style="77" customWidth="1"/>
    <col min="10764" max="10764" width="17.140625" style="77" customWidth="1"/>
    <col min="10765" max="10765" width="9.28515625" style="77" bestFit="1" customWidth="1"/>
    <col min="10766" max="10766" width="11.5703125" style="77" bestFit="1" customWidth="1"/>
    <col min="10767" max="11006" width="9.140625" style="77"/>
    <col min="11007" max="11007" width="5.5703125" style="77" customWidth="1"/>
    <col min="11008" max="11009" width="0" style="77" hidden="1" customWidth="1"/>
    <col min="11010" max="11010" width="14.7109375" style="77" customWidth="1"/>
    <col min="11011" max="11011" width="20.5703125" style="77" customWidth="1"/>
    <col min="11012" max="11012" width="13.5703125" style="77" customWidth="1"/>
    <col min="11013" max="11013" width="18.42578125" style="77" customWidth="1"/>
    <col min="11014" max="11014" width="10.85546875" style="77" bestFit="1" customWidth="1"/>
    <col min="11015" max="11015" width="51.5703125" style="77" customWidth="1"/>
    <col min="11016" max="11016" width="9.140625" style="77"/>
    <col min="11017" max="11017" width="15.5703125" style="77" customWidth="1"/>
    <col min="11018" max="11018" width="17.28515625" style="77" customWidth="1"/>
    <col min="11019" max="11019" width="15.7109375" style="77" customWidth="1"/>
    <col min="11020" max="11020" width="17.140625" style="77" customWidth="1"/>
    <col min="11021" max="11021" width="9.28515625" style="77" bestFit="1" customWidth="1"/>
    <col min="11022" max="11022" width="11.5703125" style="77" bestFit="1" customWidth="1"/>
    <col min="11023" max="11262" width="9.140625" style="77"/>
    <col min="11263" max="11263" width="5.5703125" style="77" customWidth="1"/>
    <col min="11264" max="11265" width="0" style="77" hidden="1" customWidth="1"/>
    <col min="11266" max="11266" width="14.7109375" style="77" customWidth="1"/>
    <col min="11267" max="11267" width="20.5703125" style="77" customWidth="1"/>
    <col min="11268" max="11268" width="13.5703125" style="77" customWidth="1"/>
    <col min="11269" max="11269" width="18.42578125" style="77" customWidth="1"/>
    <col min="11270" max="11270" width="10.85546875" style="77" bestFit="1" customWidth="1"/>
    <col min="11271" max="11271" width="51.5703125" style="77" customWidth="1"/>
    <col min="11272" max="11272" width="9.140625" style="77"/>
    <col min="11273" max="11273" width="15.5703125" style="77" customWidth="1"/>
    <col min="11274" max="11274" width="17.28515625" style="77" customWidth="1"/>
    <col min="11275" max="11275" width="15.7109375" style="77" customWidth="1"/>
    <col min="11276" max="11276" width="17.140625" style="77" customWidth="1"/>
    <col min="11277" max="11277" width="9.28515625" style="77" bestFit="1" customWidth="1"/>
    <col min="11278" max="11278" width="11.5703125" style="77" bestFit="1" customWidth="1"/>
    <col min="11279" max="11518" width="9.140625" style="77"/>
    <col min="11519" max="11519" width="5.5703125" style="77" customWidth="1"/>
    <col min="11520" max="11521" width="0" style="77" hidden="1" customWidth="1"/>
    <col min="11522" max="11522" width="14.7109375" style="77" customWidth="1"/>
    <col min="11523" max="11523" width="20.5703125" style="77" customWidth="1"/>
    <col min="11524" max="11524" width="13.5703125" style="77" customWidth="1"/>
    <col min="11525" max="11525" width="18.42578125" style="77" customWidth="1"/>
    <col min="11526" max="11526" width="10.85546875" style="77" bestFit="1" customWidth="1"/>
    <col min="11527" max="11527" width="51.5703125" style="77" customWidth="1"/>
    <col min="11528" max="11528" width="9.140625" style="77"/>
    <col min="11529" max="11529" width="15.5703125" style="77" customWidth="1"/>
    <col min="11530" max="11530" width="17.28515625" style="77" customWidth="1"/>
    <col min="11531" max="11531" width="15.7109375" style="77" customWidth="1"/>
    <col min="11532" max="11532" width="17.140625" style="77" customWidth="1"/>
    <col min="11533" max="11533" width="9.28515625" style="77" bestFit="1" customWidth="1"/>
    <col min="11534" max="11534" width="11.5703125" style="77" bestFit="1" customWidth="1"/>
    <col min="11535" max="11774" width="9.140625" style="77"/>
    <col min="11775" max="11775" width="5.5703125" style="77" customWidth="1"/>
    <col min="11776" max="11777" width="0" style="77" hidden="1" customWidth="1"/>
    <col min="11778" max="11778" width="14.7109375" style="77" customWidth="1"/>
    <col min="11779" max="11779" width="20.5703125" style="77" customWidth="1"/>
    <col min="11780" max="11780" width="13.5703125" style="77" customWidth="1"/>
    <col min="11781" max="11781" width="18.42578125" style="77" customWidth="1"/>
    <col min="11782" max="11782" width="10.85546875" style="77" bestFit="1" customWidth="1"/>
    <col min="11783" max="11783" width="51.5703125" style="77" customWidth="1"/>
    <col min="11784" max="11784" width="9.140625" style="77"/>
    <col min="11785" max="11785" width="15.5703125" style="77" customWidth="1"/>
    <col min="11786" max="11786" width="17.28515625" style="77" customWidth="1"/>
    <col min="11787" max="11787" width="15.7109375" style="77" customWidth="1"/>
    <col min="11788" max="11788" width="17.140625" style="77" customWidth="1"/>
    <col min="11789" max="11789" width="9.28515625" style="77" bestFit="1" customWidth="1"/>
    <col min="11790" max="11790" width="11.5703125" style="77" bestFit="1" customWidth="1"/>
    <col min="11791" max="12030" width="9.140625" style="77"/>
    <col min="12031" max="12031" width="5.5703125" style="77" customWidth="1"/>
    <col min="12032" max="12033" width="0" style="77" hidden="1" customWidth="1"/>
    <col min="12034" max="12034" width="14.7109375" style="77" customWidth="1"/>
    <col min="12035" max="12035" width="20.5703125" style="77" customWidth="1"/>
    <col min="12036" max="12036" width="13.5703125" style="77" customWidth="1"/>
    <col min="12037" max="12037" width="18.42578125" style="77" customWidth="1"/>
    <col min="12038" max="12038" width="10.85546875" style="77" bestFit="1" customWidth="1"/>
    <col min="12039" max="12039" width="51.5703125" style="77" customWidth="1"/>
    <col min="12040" max="12040" width="9.140625" style="77"/>
    <col min="12041" max="12041" width="15.5703125" style="77" customWidth="1"/>
    <col min="12042" max="12042" width="17.28515625" style="77" customWidth="1"/>
    <col min="12043" max="12043" width="15.7109375" style="77" customWidth="1"/>
    <col min="12044" max="12044" width="17.140625" style="77" customWidth="1"/>
    <col min="12045" max="12045" width="9.28515625" style="77" bestFit="1" customWidth="1"/>
    <col min="12046" max="12046" width="11.5703125" style="77" bestFit="1" customWidth="1"/>
    <col min="12047" max="12286" width="9.140625" style="77"/>
    <col min="12287" max="12287" width="5.5703125" style="77" customWidth="1"/>
    <col min="12288" max="12289" width="0" style="77" hidden="1" customWidth="1"/>
    <col min="12290" max="12290" width="14.7109375" style="77" customWidth="1"/>
    <col min="12291" max="12291" width="20.5703125" style="77" customWidth="1"/>
    <col min="12292" max="12292" width="13.5703125" style="77" customWidth="1"/>
    <col min="12293" max="12293" width="18.42578125" style="77" customWidth="1"/>
    <col min="12294" max="12294" width="10.85546875" style="77" bestFit="1" customWidth="1"/>
    <col min="12295" max="12295" width="51.5703125" style="77" customWidth="1"/>
    <col min="12296" max="12296" width="9.140625" style="77"/>
    <col min="12297" max="12297" width="15.5703125" style="77" customWidth="1"/>
    <col min="12298" max="12298" width="17.28515625" style="77" customWidth="1"/>
    <col min="12299" max="12299" width="15.7109375" style="77" customWidth="1"/>
    <col min="12300" max="12300" width="17.140625" style="77" customWidth="1"/>
    <col min="12301" max="12301" width="9.28515625" style="77" bestFit="1" customWidth="1"/>
    <col min="12302" max="12302" width="11.5703125" style="77" bestFit="1" customWidth="1"/>
    <col min="12303" max="12542" width="9.140625" style="77"/>
    <col min="12543" max="12543" width="5.5703125" style="77" customWidth="1"/>
    <col min="12544" max="12545" width="0" style="77" hidden="1" customWidth="1"/>
    <col min="12546" max="12546" width="14.7109375" style="77" customWidth="1"/>
    <col min="12547" max="12547" width="20.5703125" style="77" customWidth="1"/>
    <col min="12548" max="12548" width="13.5703125" style="77" customWidth="1"/>
    <col min="12549" max="12549" width="18.42578125" style="77" customWidth="1"/>
    <col min="12550" max="12550" width="10.85546875" style="77" bestFit="1" customWidth="1"/>
    <col min="12551" max="12551" width="51.5703125" style="77" customWidth="1"/>
    <col min="12552" max="12552" width="9.140625" style="77"/>
    <col min="12553" max="12553" width="15.5703125" style="77" customWidth="1"/>
    <col min="12554" max="12554" width="17.28515625" style="77" customWidth="1"/>
    <col min="12555" max="12555" width="15.7109375" style="77" customWidth="1"/>
    <col min="12556" max="12556" width="17.140625" style="77" customWidth="1"/>
    <col min="12557" max="12557" width="9.28515625" style="77" bestFit="1" customWidth="1"/>
    <col min="12558" max="12558" width="11.5703125" style="77" bestFit="1" customWidth="1"/>
    <col min="12559" max="12798" width="9.140625" style="77"/>
    <col min="12799" max="12799" width="5.5703125" style="77" customWidth="1"/>
    <col min="12800" max="12801" width="0" style="77" hidden="1" customWidth="1"/>
    <col min="12802" max="12802" width="14.7109375" style="77" customWidth="1"/>
    <col min="12803" max="12803" width="20.5703125" style="77" customWidth="1"/>
    <col min="12804" max="12804" width="13.5703125" style="77" customWidth="1"/>
    <col min="12805" max="12805" width="18.42578125" style="77" customWidth="1"/>
    <col min="12806" max="12806" width="10.85546875" style="77" bestFit="1" customWidth="1"/>
    <col min="12807" max="12807" width="51.5703125" style="77" customWidth="1"/>
    <col min="12808" max="12808" width="9.140625" style="77"/>
    <col min="12809" max="12809" width="15.5703125" style="77" customWidth="1"/>
    <col min="12810" max="12810" width="17.28515625" style="77" customWidth="1"/>
    <col min="12811" max="12811" width="15.7109375" style="77" customWidth="1"/>
    <col min="12812" max="12812" width="17.140625" style="77" customWidth="1"/>
    <col min="12813" max="12813" width="9.28515625" style="77" bestFit="1" customWidth="1"/>
    <col min="12814" max="12814" width="11.5703125" style="77" bestFit="1" customWidth="1"/>
    <col min="12815" max="13054" width="9.140625" style="77"/>
    <col min="13055" max="13055" width="5.5703125" style="77" customWidth="1"/>
    <col min="13056" max="13057" width="0" style="77" hidden="1" customWidth="1"/>
    <col min="13058" max="13058" width="14.7109375" style="77" customWidth="1"/>
    <col min="13059" max="13059" width="20.5703125" style="77" customWidth="1"/>
    <col min="13060" max="13060" width="13.5703125" style="77" customWidth="1"/>
    <col min="13061" max="13061" width="18.42578125" style="77" customWidth="1"/>
    <col min="13062" max="13062" width="10.85546875" style="77" bestFit="1" customWidth="1"/>
    <col min="13063" max="13063" width="51.5703125" style="77" customWidth="1"/>
    <col min="13064" max="13064" width="9.140625" style="77"/>
    <col min="13065" max="13065" width="15.5703125" style="77" customWidth="1"/>
    <col min="13066" max="13066" width="17.28515625" style="77" customWidth="1"/>
    <col min="13067" max="13067" width="15.7109375" style="77" customWidth="1"/>
    <col min="13068" max="13068" width="17.140625" style="77" customWidth="1"/>
    <col min="13069" max="13069" width="9.28515625" style="77" bestFit="1" customWidth="1"/>
    <col min="13070" max="13070" width="11.5703125" style="77" bestFit="1" customWidth="1"/>
    <col min="13071" max="13310" width="9.140625" style="77"/>
    <col min="13311" max="13311" width="5.5703125" style="77" customWidth="1"/>
    <col min="13312" max="13313" width="0" style="77" hidden="1" customWidth="1"/>
    <col min="13314" max="13314" width="14.7109375" style="77" customWidth="1"/>
    <col min="13315" max="13315" width="20.5703125" style="77" customWidth="1"/>
    <col min="13316" max="13316" width="13.5703125" style="77" customWidth="1"/>
    <col min="13317" max="13317" width="18.42578125" style="77" customWidth="1"/>
    <col min="13318" max="13318" width="10.85546875" style="77" bestFit="1" customWidth="1"/>
    <col min="13319" max="13319" width="51.5703125" style="77" customWidth="1"/>
    <col min="13320" max="13320" width="9.140625" style="77"/>
    <col min="13321" max="13321" width="15.5703125" style="77" customWidth="1"/>
    <col min="13322" max="13322" width="17.28515625" style="77" customWidth="1"/>
    <col min="13323" max="13323" width="15.7109375" style="77" customWidth="1"/>
    <col min="13324" max="13324" width="17.140625" style="77" customWidth="1"/>
    <col min="13325" max="13325" width="9.28515625" style="77" bestFit="1" customWidth="1"/>
    <col min="13326" max="13326" width="11.5703125" style="77" bestFit="1" customWidth="1"/>
    <col min="13327" max="13566" width="9.140625" style="77"/>
    <col min="13567" max="13567" width="5.5703125" style="77" customWidth="1"/>
    <col min="13568" max="13569" width="0" style="77" hidden="1" customWidth="1"/>
    <col min="13570" max="13570" width="14.7109375" style="77" customWidth="1"/>
    <col min="13571" max="13571" width="20.5703125" style="77" customWidth="1"/>
    <col min="13572" max="13572" width="13.5703125" style="77" customWidth="1"/>
    <col min="13573" max="13573" width="18.42578125" style="77" customWidth="1"/>
    <col min="13574" max="13574" width="10.85546875" style="77" bestFit="1" customWidth="1"/>
    <col min="13575" max="13575" width="51.5703125" style="77" customWidth="1"/>
    <col min="13576" max="13576" width="9.140625" style="77"/>
    <col min="13577" max="13577" width="15.5703125" style="77" customWidth="1"/>
    <col min="13578" max="13578" width="17.28515625" style="77" customWidth="1"/>
    <col min="13579" max="13579" width="15.7109375" style="77" customWidth="1"/>
    <col min="13580" max="13580" width="17.140625" style="77" customWidth="1"/>
    <col min="13581" max="13581" width="9.28515625" style="77" bestFit="1" customWidth="1"/>
    <col min="13582" max="13582" width="11.5703125" style="77" bestFit="1" customWidth="1"/>
    <col min="13583" max="13822" width="9.140625" style="77"/>
    <col min="13823" max="13823" width="5.5703125" style="77" customWidth="1"/>
    <col min="13824" max="13825" width="0" style="77" hidden="1" customWidth="1"/>
    <col min="13826" max="13826" width="14.7109375" style="77" customWidth="1"/>
    <col min="13827" max="13827" width="20.5703125" style="77" customWidth="1"/>
    <col min="13828" max="13828" width="13.5703125" style="77" customWidth="1"/>
    <col min="13829" max="13829" width="18.42578125" style="77" customWidth="1"/>
    <col min="13830" max="13830" width="10.85546875" style="77" bestFit="1" customWidth="1"/>
    <col min="13831" max="13831" width="51.5703125" style="77" customWidth="1"/>
    <col min="13832" max="13832" width="9.140625" style="77"/>
    <col min="13833" max="13833" width="15.5703125" style="77" customWidth="1"/>
    <col min="13834" max="13834" width="17.28515625" style="77" customWidth="1"/>
    <col min="13835" max="13835" width="15.7109375" style="77" customWidth="1"/>
    <col min="13836" max="13836" width="17.140625" style="77" customWidth="1"/>
    <col min="13837" max="13837" width="9.28515625" style="77" bestFit="1" customWidth="1"/>
    <col min="13838" max="13838" width="11.5703125" style="77" bestFit="1" customWidth="1"/>
    <col min="13839" max="14078" width="9.140625" style="77"/>
    <col min="14079" max="14079" width="5.5703125" style="77" customWidth="1"/>
    <col min="14080" max="14081" width="0" style="77" hidden="1" customWidth="1"/>
    <col min="14082" max="14082" width="14.7109375" style="77" customWidth="1"/>
    <col min="14083" max="14083" width="20.5703125" style="77" customWidth="1"/>
    <col min="14084" max="14084" width="13.5703125" style="77" customWidth="1"/>
    <col min="14085" max="14085" width="18.42578125" style="77" customWidth="1"/>
    <col min="14086" max="14086" width="10.85546875" style="77" bestFit="1" customWidth="1"/>
    <col min="14087" max="14087" width="51.5703125" style="77" customWidth="1"/>
    <col min="14088" max="14088" width="9.140625" style="77"/>
    <col min="14089" max="14089" width="15.5703125" style="77" customWidth="1"/>
    <col min="14090" max="14090" width="17.28515625" style="77" customWidth="1"/>
    <col min="14091" max="14091" width="15.7109375" style="77" customWidth="1"/>
    <col min="14092" max="14092" width="17.140625" style="77" customWidth="1"/>
    <col min="14093" max="14093" width="9.28515625" style="77" bestFit="1" customWidth="1"/>
    <col min="14094" max="14094" width="11.5703125" style="77" bestFit="1" customWidth="1"/>
    <col min="14095" max="14334" width="9.140625" style="77"/>
    <col min="14335" max="14335" width="5.5703125" style="77" customWidth="1"/>
    <col min="14336" max="14337" width="0" style="77" hidden="1" customWidth="1"/>
    <col min="14338" max="14338" width="14.7109375" style="77" customWidth="1"/>
    <col min="14339" max="14339" width="20.5703125" style="77" customWidth="1"/>
    <col min="14340" max="14340" width="13.5703125" style="77" customWidth="1"/>
    <col min="14341" max="14341" width="18.42578125" style="77" customWidth="1"/>
    <col min="14342" max="14342" width="10.85546875" style="77" bestFit="1" customWidth="1"/>
    <col min="14343" max="14343" width="51.5703125" style="77" customWidth="1"/>
    <col min="14344" max="14344" width="9.140625" style="77"/>
    <col min="14345" max="14345" width="15.5703125" style="77" customWidth="1"/>
    <col min="14346" max="14346" width="17.28515625" style="77" customWidth="1"/>
    <col min="14347" max="14347" width="15.7109375" style="77" customWidth="1"/>
    <col min="14348" max="14348" width="17.140625" style="77" customWidth="1"/>
    <col min="14349" max="14349" width="9.28515625" style="77" bestFit="1" customWidth="1"/>
    <col min="14350" max="14350" width="11.5703125" style="77" bestFit="1" customWidth="1"/>
    <col min="14351" max="14590" width="9.140625" style="77"/>
    <col min="14591" max="14591" width="5.5703125" style="77" customWidth="1"/>
    <col min="14592" max="14593" width="0" style="77" hidden="1" customWidth="1"/>
    <col min="14594" max="14594" width="14.7109375" style="77" customWidth="1"/>
    <col min="14595" max="14595" width="20.5703125" style="77" customWidth="1"/>
    <col min="14596" max="14596" width="13.5703125" style="77" customWidth="1"/>
    <col min="14597" max="14597" width="18.42578125" style="77" customWidth="1"/>
    <col min="14598" max="14598" width="10.85546875" style="77" bestFit="1" customWidth="1"/>
    <col min="14599" max="14599" width="51.5703125" style="77" customWidth="1"/>
    <col min="14600" max="14600" width="9.140625" style="77"/>
    <col min="14601" max="14601" width="15.5703125" style="77" customWidth="1"/>
    <col min="14602" max="14602" width="17.28515625" style="77" customWidth="1"/>
    <col min="14603" max="14603" width="15.7109375" style="77" customWidth="1"/>
    <col min="14604" max="14604" width="17.140625" style="77" customWidth="1"/>
    <col min="14605" max="14605" width="9.28515625" style="77" bestFit="1" customWidth="1"/>
    <col min="14606" max="14606" width="11.5703125" style="77" bestFit="1" customWidth="1"/>
    <col min="14607" max="14846" width="9.140625" style="77"/>
    <col min="14847" max="14847" width="5.5703125" style="77" customWidth="1"/>
    <col min="14848" max="14849" width="0" style="77" hidden="1" customWidth="1"/>
    <col min="14850" max="14850" width="14.7109375" style="77" customWidth="1"/>
    <col min="14851" max="14851" width="20.5703125" style="77" customWidth="1"/>
    <col min="14852" max="14852" width="13.5703125" style="77" customWidth="1"/>
    <col min="14853" max="14853" width="18.42578125" style="77" customWidth="1"/>
    <col min="14854" max="14854" width="10.85546875" style="77" bestFit="1" customWidth="1"/>
    <col min="14855" max="14855" width="51.5703125" style="77" customWidth="1"/>
    <col min="14856" max="14856" width="9.140625" style="77"/>
    <col min="14857" max="14857" width="15.5703125" style="77" customWidth="1"/>
    <col min="14858" max="14858" width="17.28515625" style="77" customWidth="1"/>
    <col min="14859" max="14859" width="15.7109375" style="77" customWidth="1"/>
    <col min="14860" max="14860" width="17.140625" style="77" customWidth="1"/>
    <col min="14861" max="14861" width="9.28515625" style="77" bestFit="1" customWidth="1"/>
    <col min="14862" max="14862" width="11.5703125" style="77" bestFit="1" customWidth="1"/>
    <col min="14863" max="15102" width="9.140625" style="77"/>
    <col min="15103" max="15103" width="5.5703125" style="77" customWidth="1"/>
    <col min="15104" max="15105" width="0" style="77" hidden="1" customWidth="1"/>
    <col min="15106" max="15106" width="14.7109375" style="77" customWidth="1"/>
    <col min="15107" max="15107" width="20.5703125" style="77" customWidth="1"/>
    <col min="15108" max="15108" width="13.5703125" style="77" customWidth="1"/>
    <col min="15109" max="15109" width="18.42578125" style="77" customWidth="1"/>
    <col min="15110" max="15110" width="10.85546875" style="77" bestFit="1" customWidth="1"/>
    <col min="15111" max="15111" width="51.5703125" style="77" customWidth="1"/>
    <col min="15112" max="15112" width="9.140625" style="77"/>
    <col min="15113" max="15113" width="15.5703125" style="77" customWidth="1"/>
    <col min="15114" max="15114" width="17.28515625" style="77" customWidth="1"/>
    <col min="15115" max="15115" width="15.7109375" style="77" customWidth="1"/>
    <col min="15116" max="15116" width="17.140625" style="77" customWidth="1"/>
    <col min="15117" max="15117" width="9.28515625" style="77" bestFit="1" customWidth="1"/>
    <col min="15118" max="15118" width="11.5703125" style="77" bestFit="1" customWidth="1"/>
    <col min="15119" max="15358" width="9.140625" style="77"/>
    <col min="15359" max="15359" width="5.5703125" style="77" customWidth="1"/>
    <col min="15360" max="15361" width="0" style="77" hidden="1" customWidth="1"/>
    <col min="15362" max="15362" width="14.7109375" style="77" customWidth="1"/>
    <col min="15363" max="15363" width="20.5703125" style="77" customWidth="1"/>
    <col min="15364" max="15364" width="13.5703125" style="77" customWidth="1"/>
    <col min="15365" max="15365" width="18.42578125" style="77" customWidth="1"/>
    <col min="15366" max="15366" width="10.85546875" style="77" bestFit="1" customWidth="1"/>
    <col min="15367" max="15367" width="51.5703125" style="77" customWidth="1"/>
    <col min="15368" max="15368" width="9.140625" style="77"/>
    <col min="15369" max="15369" width="15.5703125" style="77" customWidth="1"/>
    <col min="15370" max="15370" width="17.28515625" style="77" customWidth="1"/>
    <col min="15371" max="15371" width="15.7109375" style="77" customWidth="1"/>
    <col min="15372" max="15372" width="17.140625" style="77" customWidth="1"/>
    <col min="15373" max="15373" width="9.28515625" style="77" bestFit="1" customWidth="1"/>
    <col min="15374" max="15374" width="11.5703125" style="77" bestFit="1" customWidth="1"/>
    <col min="15375" max="15614" width="9.140625" style="77"/>
    <col min="15615" max="15615" width="5.5703125" style="77" customWidth="1"/>
    <col min="15616" max="15617" width="0" style="77" hidden="1" customWidth="1"/>
    <col min="15618" max="15618" width="14.7109375" style="77" customWidth="1"/>
    <col min="15619" max="15619" width="20.5703125" style="77" customWidth="1"/>
    <col min="15620" max="15620" width="13.5703125" style="77" customWidth="1"/>
    <col min="15621" max="15621" width="18.42578125" style="77" customWidth="1"/>
    <col min="15622" max="15622" width="10.85546875" style="77" bestFit="1" customWidth="1"/>
    <col min="15623" max="15623" width="51.5703125" style="77" customWidth="1"/>
    <col min="15624" max="15624" width="9.140625" style="77"/>
    <col min="15625" max="15625" width="15.5703125" style="77" customWidth="1"/>
    <col min="15626" max="15626" width="17.28515625" style="77" customWidth="1"/>
    <col min="15627" max="15627" width="15.7109375" style="77" customWidth="1"/>
    <col min="15628" max="15628" width="17.140625" style="77" customWidth="1"/>
    <col min="15629" max="15629" width="9.28515625" style="77" bestFit="1" customWidth="1"/>
    <col min="15630" max="15630" width="11.5703125" style="77" bestFit="1" customWidth="1"/>
    <col min="15631" max="15870" width="9.140625" style="77"/>
    <col min="15871" max="15871" width="5.5703125" style="77" customWidth="1"/>
    <col min="15872" max="15873" width="0" style="77" hidden="1" customWidth="1"/>
    <col min="15874" max="15874" width="14.7109375" style="77" customWidth="1"/>
    <col min="15875" max="15875" width="20.5703125" style="77" customWidth="1"/>
    <col min="15876" max="15876" width="13.5703125" style="77" customWidth="1"/>
    <col min="15877" max="15877" width="18.42578125" style="77" customWidth="1"/>
    <col min="15878" max="15878" width="10.85546875" style="77" bestFit="1" customWidth="1"/>
    <col min="15879" max="15879" width="51.5703125" style="77" customWidth="1"/>
    <col min="15880" max="15880" width="9.140625" style="77"/>
    <col min="15881" max="15881" width="15.5703125" style="77" customWidth="1"/>
    <col min="15882" max="15882" width="17.28515625" style="77" customWidth="1"/>
    <col min="15883" max="15883" width="15.7109375" style="77" customWidth="1"/>
    <col min="15884" max="15884" width="17.140625" style="77" customWidth="1"/>
    <col min="15885" max="15885" width="9.28515625" style="77" bestFit="1" customWidth="1"/>
    <col min="15886" max="15886" width="11.5703125" style="77" bestFit="1" customWidth="1"/>
    <col min="15887" max="16126" width="9.140625" style="77"/>
    <col min="16127" max="16127" width="5.5703125" style="77" customWidth="1"/>
    <col min="16128" max="16129" width="0" style="77" hidden="1" customWidth="1"/>
    <col min="16130" max="16130" width="14.7109375" style="77" customWidth="1"/>
    <col min="16131" max="16131" width="20.5703125" style="77" customWidth="1"/>
    <col min="16132" max="16132" width="13.5703125" style="77" customWidth="1"/>
    <col min="16133" max="16133" width="18.42578125" style="77" customWidth="1"/>
    <col min="16134" max="16134" width="10.85546875" style="77" bestFit="1" customWidth="1"/>
    <col min="16135" max="16135" width="51.5703125" style="77" customWidth="1"/>
    <col min="16136" max="16136" width="9.140625" style="77"/>
    <col min="16137" max="16137" width="15.5703125" style="77" customWidth="1"/>
    <col min="16138" max="16138" width="17.28515625" style="77" customWidth="1"/>
    <col min="16139" max="16139" width="15.7109375" style="77" customWidth="1"/>
    <col min="16140" max="16140" width="17.140625" style="77" customWidth="1"/>
    <col min="16141" max="16141" width="9.28515625" style="77" bestFit="1" customWidth="1"/>
    <col min="16142" max="16142" width="11.5703125" style="77" bestFit="1" customWidth="1"/>
    <col min="16143" max="16384" width="9.140625" style="77"/>
  </cols>
  <sheetData>
    <row r="1" spans="1:12" x14ac:dyDescent="0.25">
      <c r="A1" s="222" t="s">
        <v>66</v>
      </c>
      <c r="B1" s="222"/>
      <c r="C1" s="222"/>
      <c r="D1" s="222"/>
      <c r="E1" s="222"/>
      <c r="F1" s="222"/>
      <c r="G1" s="222"/>
      <c r="H1" s="222"/>
      <c r="I1" s="222"/>
      <c r="J1" s="222"/>
      <c r="K1" s="222"/>
      <c r="L1" s="222"/>
    </row>
    <row r="2" spans="1:12" x14ac:dyDescent="0.25">
      <c r="A2" s="223" t="s">
        <v>0</v>
      </c>
      <c r="B2" s="223"/>
      <c r="C2" s="223"/>
      <c r="D2" s="223"/>
      <c r="E2" s="223"/>
      <c r="F2" s="223"/>
      <c r="G2" s="223"/>
      <c r="H2" s="223"/>
      <c r="I2" s="223"/>
      <c r="J2" s="223"/>
      <c r="K2" s="223"/>
      <c r="L2" s="223"/>
    </row>
    <row r="3" spans="1:12" x14ac:dyDescent="0.25">
      <c r="A3" s="223" t="s">
        <v>1</v>
      </c>
      <c r="B3" s="223"/>
      <c r="C3" s="223"/>
      <c r="D3" s="223"/>
      <c r="E3" s="223"/>
      <c r="F3" s="223"/>
      <c r="G3" s="223"/>
      <c r="H3" s="223"/>
      <c r="I3" s="223"/>
      <c r="J3" s="223"/>
      <c r="K3" s="223"/>
      <c r="L3" s="223"/>
    </row>
    <row r="4" spans="1:12" x14ac:dyDescent="0.25">
      <c r="A4" s="224"/>
      <c r="B4" s="224"/>
      <c r="C4" s="224"/>
      <c r="D4" s="224"/>
      <c r="E4" s="224"/>
      <c r="F4" s="224"/>
      <c r="G4" s="224"/>
      <c r="H4" s="224"/>
      <c r="I4" s="224"/>
      <c r="J4" s="224"/>
      <c r="K4" s="224"/>
      <c r="L4" s="224"/>
    </row>
    <row r="5" spans="1:12" s="78" customFormat="1" x14ac:dyDescent="0.25">
      <c r="A5" s="225" t="s">
        <v>160</v>
      </c>
      <c r="B5" s="226"/>
      <c r="C5" s="226"/>
      <c r="D5" s="226"/>
      <c r="E5" s="226"/>
      <c r="F5" s="226"/>
      <c r="G5" s="226"/>
      <c r="H5" s="226"/>
      <c r="I5" s="226"/>
      <c r="J5" s="227"/>
      <c r="K5" s="227"/>
      <c r="L5" s="227"/>
    </row>
    <row r="6" spans="1:12" s="78" customFormat="1" x14ac:dyDescent="0.25">
      <c r="A6" s="95" t="s">
        <v>3</v>
      </c>
      <c r="B6" s="95"/>
      <c r="C6" s="95"/>
      <c r="D6" s="95"/>
      <c r="E6" s="101"/>
      <c r="F6" s="101"/>
      <c r="G6" s="101"/>
      <c r="H6" s="101"/>
      <c r="I6" s="101"/>
      <c r="J6" s="228" t="s">
        <v>4</v>
      </c>
      <c r="K6" s="228"/>
      <c r="L6" s="228"/>
    </row>
    <row r="7" spans="1:12" s="78" customFormat="1" x14ac:dyDescent="0.25">
      <c r="A7" s="220" t="s">
        <v>67</v>
      </c>
      <c r="B7" s="220"/>
      <c r="C7" s="220"/>
      <c r="D7" s="220"/>
      <c r="E7" s="101"/>
      <c r="F7" s="101"/>
      <c r="G7" s="101"/>
      <c r="H7" s="101"/>
      <c r="I7" s="101"/>
      <c r="J7" s="228" t="s">
        <v>5</v>
      </c>
      <c r="K7" s="228"/>
      <c r="L7" s="228"/>
    </row>
    <row r="8" spans="1:12" s="78" customFormat="1" x14ac:dyDescent="0.25">
      <c r="A8" s="220" t="s">
        <v>6</v>
      </c>
      <c r="B8" s="221"/>
      <c r="C8" s="221"/>
      <c r="D8" s="221"/>
      <c r="E8" s="101"/>
      <c r="F8" s="101"/>
      <c r="G8" s="101"/>
      <c r="H8" s="101"/>
      <c r="I8" s="101"/>
      <c r="J8" s="228" t="s">
        <v>7</v>
      </c>
      <c r="K8" s="228"/>
      <c r="L8" s="228"/>
    </row>
    <row r="9" spans="1:12" s="78" customFormat="1" x14ac:dyDescent="0.25">
      <c r="A9" s="220"/>
      <c r="B9" s="221"/>
      <c r="C9" s="221"/>
      <c r="D9" s="221"/>
      <c r="E9" s="101"/>
      <c r="F9" s="101"/>
      <c r="G9" s="101"/>
      <c r="H9" s="101"/>
      <c r="I9" s="101"/>
      <c r="J9" s="95" t="s">
        <v>8</v>
      </c>
      <c r="K9" s="95"/>
      <c r="L9" s="95"/>
    </row>
    <row r="10" spans="1:12" s="78" customFormat="1" x14ac:dyDescent="0.25">
      <c r="A10" s="220"/>
      <c r="B10" s="221"/>
      <c r="C10" s="221"/>
      <c r="D10" s="221"/>
      <c r="E10" s="101"/>
      <c r="F10" s="101"/>
      <c r="G10" s="101"/>
      <c r="H10" s="101"/>
      <c r="I10" s="101"/>
      <c r="J10" s="95" t="s">
        <v>68</v>
      </c>
      <c r="K10" s="95"/>
      <c r="L10" s="95"/>
    </row>
    <row r="11" spans="1:12" s="78" customFormat="1" x14ac:dyDescent="0.25">
      <c r="A11" s="220"/>
      <c r="B11" s="221"/>
      <c r="C11" s="221"/>
      <c r="D11" s="221"/>
      <c r="E11" s="101"/>
      <c r="F11" s="101"/>
      <c r="G11" s="101"/>
      <c r="H11" s="101"/>
      <c r="I11" s="101"/>
      <c r="J11" s="95" t="s">
        <v>69</v>
      </c>
      <c r="K11" s="95"/>
      <c r="L11" s="95"/>
    </row>
    <row r="12" spans="1:12" s="78" customFormat="1" x14ac:dyDescent="0.25">
      <c r="A12" s="229" t="s">
        <v>70</v>
      </c>
      <c r="B12" s="229"/>
      <c r="C12" s="229"/>
      <c r="D12" s="229"/>
      <c r="E12" s="229"/>
      <c r="F12" s="229"/>
      <c r="G12" s="229"/>
      <c r="H12" s="229"/>
      <c r="I12" s="229"/>
      <c r="J12" s="229"/>
      <c r="K12" s="229"/>
      <c r="L12" s="229"/>
    </row>
    <row r="13" spans="1:12" s="78" customFormat="1" x14ac:dyDescent="0.25">
      <c r="A13" s="229" t="str">
        <f>+A5</f>
        <v>Construction of Rainwater Harvesting Systems i.e.  Recharge Wells &amp; Storage Tanks/Ponds at Bhind &amp; Guna SS</v>
      </c>
      <c r="B13" s="229"/>
      <c r="C13" s="229"/>
      <c r="D13" s="229"/>
      <c r="E13" s="229"/>
      <c r="F13" s="229"/>
      <c r="G13" s="229"/>
      <c r="H13" s="229"/>
      <c r="I13" s="229"/>
      <c r="J13" s="229"/>
      <c r="K13" s="229"/>
      <c r="L13" s="229"/>
    </row>
    <row r="14" spans="1:12" s="78" customFormat="1" x14ac:dyDescent="0.25">
      <c r="A14" s="96"/>
      <c r="B14" s="96"/>
      <c r="C14" s="96"/>
      <c r="D14" s="96"/>
      <c r="E14" s="96"/>
      <c r="F14" s="96"/>
      <c r="G14" s="96"/>
      <c r="H14" s="96"/>
      <c r="I14" s="96"/>
      <c r="J14" s="96"/>
      <c r="K14" s="96"/>
      <c r="L14" s="96"/>
    </row>
    <row r="15" spans="1:12" s="81" customFormat="1" x14ac:dyDescent="0.25">
      <c r="A15" s="229" t="s">
        <v>11</v>
      </c>
      <c r="B15" s="229" t="s">
        <v>71</v>
      </c>
      <c r="C15" s="229" t="s">
        <v>71</v>
      </c>
      <c r="D15" s="80" t="s">
        <v>13</v>
      </c>
      <c r="E15" s="230" t="s">
        <v>15</v>
      </c>
      <c r="F15" s="230" t="s">
        <v>94</v>
      </c>
      <c r="G15" s="229" t="s">
        <v>93</v>
      </c>
      <c r="H15" s="229" t="s">
        <v>19</v>
      </c>
      <c r="I15" s="229" t="s">
        <v>20</v>
      </c>
      <c r="J15" s="229" t="s">
        <v>21</v>
      </c>
      <c r="K15" s="229" t="s">
        <v>24</v>
      </c>
      <c r="L15" s="229" t="s">
        <v>25</v>
      </c>
    </row>
    <row r="16" spans="1:12" s="82" customFormat="1" ht="38.25" x14ac:dyDescent="0.25">
      <c r="A16" s="229"/>
      <c r="B16" s="229"/>
      <c r="C16" s="229"/>
      <c r="D16" s="80" t="s">
        <v>16</v>
      </c>
      <c r="E16" s="230"/>
      <c r="F16" s="230"/>
      <c r="G16" s="229"/>
      <c r="H16" s="229"/>
      <c r="I16" s="229"/>
      <c r="J16" s="229"/>
      <c r="K16" s="229"/>
      <c r="L16" s="229"/>
    </row>
    <row r="17" spans="1:251" s="105" customFormat="1" x14ac:dyDescent="0.25">
      <c r="A17" s="104" t="s">
        <v>51</v>
      </c>
      <c r="B17" s="104"/>
      <c r="C17" s="104"/>
      <c r="D17" s="104" t="s">
        <v>54</v>
      </c>
      <c r="E17" s="102">
        <v>3</v>
      </c>
      <c r="F17" s="102">
        <v>4</v>
      </c>
      <c r="G17" s="98">
        <v>5</v>
      </c>
      <c r="H17" s="100">
        <v>6</v>
      </c>
      <c r="I17" s="100">
        <v>7</v>
      </c>
      <c r="J17" s="79">
        <v>8</v>
      </c>
      <c r="K17" s="79">
        <v>9</v>
      </c>
      <c r="L17" s="79">
        <v>10</v>
      </c>
    </row>
    <row r="18" spans="1:251" ht="25.5" x14ac:dyDescent="0.25">
      <c r="A18" s="84" t="s">
        <v>51</v>
      </c>
      <c r="B18" s="84"/>
      <c r="C18" s="84"/>
      <c r="D18" s="85">
        <v>995423</v>
      </c>
      <c r="E18" s="86">
        <v>0.18</v>
      </c>
      <c r="F18" s="87"/>
      <c r="G18" s="150" t="s">
        <v>156</v>
      </c>
      <c r="H18" s="161" t="s">
        <v>99</v>
      </c>
      <c r="I18" s="44">
        <v>12.246</v>
      </c>
      <c r="J18" s="255"/>
      <c r="K18" s="88">
        <f>J18*I18</f>
        <v>0</v>
      </c>
      <c r="L18" s="88">
        <f>IF(ISBLANK(F18),E18*K18,F18*K18)</f>
        <v>0</v>
      </c>
      <c r="M18" s="89"/>
      <c r="N18" s="90"/>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c r="CC18" s="91"/>
      <c r="CD18" s="91"/>
      <c r="CE18" s="91"/>
      <c r="CF18" s="91"/>
      <c r="CG18" s="91"/>
      <c r="CH18" s="91"/>
      <c r="CI18" s="91"/>
      <c r="CJ18" s="91"/>
      <c r="CK18" s="91"/>
      <c r="CL18" s="91"/>
      <c r="CM18" s="91"/>
      <c r="CN18" s="91"/>
      <c r="CO18" s="91"/>
      <c r="CP18" s="91"/>
      <c r="CQ18" s="91"/>
      <c r="CR18" s="91"/>
      <c r="CS18" s="91"/>
      <c r="CT18" s="91"/>
      <c r="CU18" s="91"/>
      <c r="CV18" s="91"/>
      <c r="CW18" s="91"/>
      <c r="CX18" s="91"/>
      <c r="CY18" s="91"/>
      <c r="CZ18" s="91"/>
      <c r="DA18" s="91"/>
      <c r="DB18" s="91"/>
      <c r="DC18" s="91"/>
      <c r="DD18" s="91"/>
      <c r="DE18" s="91"/>
      <c r="DF18" s="91"/>
      <c r="DG18" s="91"/>
      <c r="DH18" s="91"/>
      <c r="DI18" s="91"/>
      <c r="DJ18" s="91"/>
      <c r="DK18" s="91"/>
      <c r="DL18" s="91"/>
      <c r="DM18" s="91"/>
      <c r="DN18" s="91"/>
      <c r="DO18" s="91"/>
      <c r="DP18" s="91"/>
      <c r="DQ18" s="91"/>
      <c r="DR18" s="91"/>
      <c r="DS18" s="91"/>
      <c r="DT18" s="91"/>
      <c r="DU18" s="91"/>
      <c r="DV18" s="91"/>
      <c r="DW18" s="91"/>
      <c r="DX18" s="91"/>
      <c r="DY18" s="91"/>
      <c r="DZ18" s="91"/>
      <c r="EA18" s="91"/>
      <c r="EB18" s="91"/>
      <c r="EC18" s="91"/>
      <c r="ED18" s="91"/>
      <c r="EE18" s="91"/>
      <c r="EF18" s="91"/>
      <c r="EG18" s="91"/>
      <c r="EH18" s="91"/>
      <c r="EI18" s="91"/>
      <c r="EJ18" s="91"/>
      <c r="EK18" s="91"/>
      <c r="EL18" s="91"/>
      <c r="EM18" s="91"/>
      <c r="EN18" s="91"/>
      <c r="EO18" s="91"/>
      <c r="EP18" s="91"/>
      <c r="EQ18" s="91"/>
      <c r="ER18" s="91"/>
      <c r="ES18" s="91"/>
      <c r="ET18" s="91"/>
      <c r="EU18" s="91"/>
      <c r="EV18" s="91"/>
      <c r="EW18" s="91"/>
      <c r="EX18" s="91"/>
      <c r="EY18" s="91"/>
      <c r="EZ18" s="91"/>
      <c r="FA18" s="91"/>
      <c r="FB18" s="91"/>
      <c r="FC18" s="91"/>
      <c r="FD18" s="91"/>
      <c r="FE18" s="91"/>
      <c r="FF18" s="91"/>
      <c r="FG18" s="91"/>
      <c r="FH18" s="91"/>
      <c r="FI18" s="91"/>
      <c r="FJ18" s="91"/>
      <c r="FK18" s="91"/>
      <c r="FL18" s="91"/>
      <c r="FM18" s="91"/>
      <c r="FN18" s="91"/>
      <c r="FO18" s="91"/>
      <c r="FP18" s="91"/>
      <c r="FQ18" s="91"/>
      <c r="FR18" s="91"/>
      <c r="FS18" s="91"/>
      <c r="FT18" s="91"/>
      <c r="FU18" s="91"/>
      <c r="FV18" s="91"/>
      <c r="FW18" s="91"/>
      <c r="FX18" s="91"/>
      <c r="FY18" s="91"/>
      <c r="FZ18" s="91"/>
      <c r="GA18" s="91"/>
      <c r="GB18" s="91"/>
      <c r="GC18" s="91"/>
      <c r="GD18" s="91"/>
      <c r="GE18" s="91"/>
      <c r="GF18" s="91"/>
      <c r="GG18" s="91"/>
      <c r="GH18" s="91"/>
      <c r="GI18" s="91"/>
      <c r="GJ18" s="91"/>
      <c r="GK18" s="91"/>
      <c r="GL18" s="91"/>
      <c r="GM18" s="91"/>
      <c r="GN18" s="91"/>
      <c r="GO18" s="91"/>
      <c r="GP18" s="91"/>
      <c r="GQ18" s="91"/>
      <c r="GR18" s="91"/>
      <c r="GS18" s="91"/>
      <c r="GT18" s="91"/>
      <c r="GU18" s="91"/>
      <c r="GV18" s="91"/>
      <c r="GW18" s="91"/>
      <c r="GX18" s="91"/>
      <c r="GY18" s="91"/>
      <c r="GZ18" s="91"/>
      <c r="HA18" s="91"/>
      <c r="HB18" s="91"/>
      <c r="HC18" s="91"/>
      <c r="HD18" s="91"/>
      <c r="HE18" s="91"/>
      <c r="HF18" s="91"/>
      <c r="HG18" s="91"/>
      <c r="HH18" s="91"/>
      <c r="HI18" s="91"/>
      <c r="HJ18" s="91"/>
      <c r="HK18" s="91"/>
      <c r="HL18" s="91"/>
      <c r="HM18" s="91"/>
      <c r="HN18" s="91"/>
      <c r="HO18" s="91"/>
      <c r="HP18" s="91"/>
      <c r="HQ18" s="91"/>
      <c r="HR18" s="91"/>
      <c r="HS18" s="91"/>
      <c r="HT18" s="91"/>
      <c r="HU18" s="91"/>
      <c r="HV18" s="91"/>
      <c r="HW18" s="91"/>
      <c r="HX18" s="91"/>
      <c r="HY18" s="91"/>
      <c r="HZ18" s="91"/>
      <c r="IA18" s="91"/>
      <c r="IB18" s="91"/>
      <c r="IC18" s="91"/>
      <c r="ID18" s="91"/>
      <c r="IE18" s="91"/>
      <c r="IF18" s="91"/>
      <c r="IG18" s="91"/>
      <c r="IH18" s="91"/>
      <c r="II18" s="91"/>
      <c r="IJ18" s="91"/>
      <c r="IK18" s="91"/>
      <c r="IL18" s="91"/>
      <c r="IM18" s="91"/>
      <c r="IN18" s="91"/>
      <c r="IO18" s="91"/>
      <c r="IP18" s="91"/>
      <c r="IQ18" s="91"/>
    </row>
    <row r="19" spans="1:251" x14ac:dyDescent="0.25">
      <c r="A19" s="92"/>
      <c r="B19" s="92"/>
      <c r="C19" s="92"/>
      <c r="D19" s="92"/>
      <c r="E19" s="83"/>
      <c r="F19" s="83"/>
      <c r="G19" s="83"/>
      <c r="H19" s="83"/>
      <c r="I19" s="83"/>
      <c r="J19" s="93" t="s">
        <v>35</v>
      </c>
      <c r="K19" s="99">
        <f>SUM(K18:K18)</f>
        <v>0</v>
      </c>
      <c r="L19" s="99">
        <f>SUM(L18:L18)</f>
        <v>0</v>
      </c>
    </row>
    <row r="21" spans="1:251" x14ac:dyDescent="0.25">
      <c r="A21" s="231" t="s">
        <v>36</v>
      </c>
      <c r="B21" s="231"/>
      <c r="C21" s="231"/>
      <c r="D21" s="231"/>
      <c r="E21" s="231"/>
      <c r="F21" s="231"/>
      <c r="G21" s="231"/>
      <c r="H21" s="231"/>
      <c r="I21" s="231"/>
      <c r="J21" s="231"/>
      <c r="K21" s="231"/>
      <c r="L21" s="231"/>
    </row>
    <row r="22" spans="1:251" x14ac:dyDescent="0.25">
      <c r="A22" s="97" t="s">
        <v>37</v>
      </c>
      <c r="B22" s="78"/>
      <c r="C22" s="78"/>
      <c r="D22" s="78"/>
      <c r="E22" s="78"/>
      <c r="F22" s="78"/>
      <c r="G22" s="78"/>
      <c r="H22" s="78"/>
      <c r="I22" s="78"/>
      <c r="J22" s="78" t="s">
        <v>38</v>
      </c>
      <c r="K22" s="78"/>
      <c r="L22" s="78"/>
    </row>
    <row r="23" spans="1:251" x14ac:dyDescent="0.25">
      <c r="A23" s="97" t="s">
        <v>39</v>
      </c>
      <c r="B23" s="78"/>
      <c r="C23" s="78"/>
      <c r="D23" s="78"/>
      <c r="E23" s="78"/>
      <c r="F23" s="78"/>
      <c r="G23" s="78"/>
      <c r="H23" s="78"/>
      <c r="I23" s="78"/>
      <c r="J23" s="78" t="s">
        <v>40</v>
      </c>
      <c r="K23" s="78"/>
      <c r="L23" s="78"/>
    </row>
  </sheetData>
  <sheetProtection password="DC2B" sheet="1" objects="1" scenarios="1"/>
  <mergeCells count="27">
    <mergeCell ref="A21:L21"/>
    <mergeCell ref="H15:H16"/>
    <mergeCell ref="I15:I16"/>
    <mergeCell ref="J15:J16"/>
    <mergeCell ref="K15:K16"/>
    <mergeCell ref="L15:L16"/>
    <mergeCell ref="A11:D11"/>
    <mergeCell ref="A12:L12"/>
    <mergeCell ref="A13:L13"/>
    <mergeCell ref="A15:A16"/>
    <mergeCell ref="B15:B16"/>
    <mergeCell ref="C15:C16"/>
    <mergeCell ref="E15:E16"/>
    <mergeCell ref="F15:F16"/>
    <mergeCell ref="G15:G16"/>
    <mergeCell ref="A10:D10"/>
    <mergeCell ref="A1:L1"/>
    <mergeCell ref="A2:L2"/>
    <mergeCell ref="A3:L3"/>
    <mergeCell ref="A4:L4"/>
    <mergeCell ref="A5:L5"/>
    <mergeCell ref="J6:L6"/>
    <mergeCell ref="A7:D7"/>
    <mergeCell ref="J7:L7"/>
    <mergeCell ref="A8:D8"/>
    <mergeCell ref="J8:L8"/>
    <mergeCell ref="A9:D9"/>
  </mergeCells>
  <dataValidations count="2">
    <dataValidation allowBlank="1" showInputMessage="1" showErrorMessage="1" prompt="Please Enter SAC Code" sqref="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WVK983054:WVK983057 IY65550:IY65553 SU65550:SU65553 ACQ65550:ACQ65553 AMM65550:AMM65553 AWI65550:AWI65553 BGE65550:BGE65553 BQA65550:BQA65553 BZW65550:BZW65553 CJS65550:CJS65553 CTO65550:CTO65553 DDK65550:DDK65553 DNG65550:DNG65553 DXC65550:DXC65553 EGY65550:EGY65553 EQU65550:EQU65553 FAQ65550:FAQ65553 FKM65550:FKM65553 FUI65550:FUI65553 GEE65550:GEE65553 GOA65550:GOA65553 GXW65550:GXW65553 HHS65550:HHS65553 HRO65550:HRO65553 IBK65550:IBK65553 ILG65550:ILG65553 IVC65550:IVC65553 JEY65550:JEY65553 JOU65550:JOU65553 JYQ65550:JYQ65553 KIM65550:KIM65553 KSI65550:KSI65553 LCE65550:LCE65553 LMA65550:LMA65553 LVW65550:LVW65553 MFS65550:MFS65553 MPO65550:MPO65553 MZK65550:MZK65553 NJG65550:NJG65553 NTC65550:NTC65553 OCY65550:OCY65553 OMU65550:OMU65553 OWQ65550:OWQ65553 PGM65550:PGM65553 PQI65550:PQI65553 QAE65550:QAE65553 QKA65550:QKA65553 QTW65550:QTW65553 RDS65550:RDS65553 RNO65550:RNO65553 RXK65550:RXK65553 SHG65550:SHG65553 SRC65550:SRC65553 TAY65550:TAY65553 TKU65550:TKU65553 TUQ65550:TUQ65553 UEM65550:UEM65553 UOI65550:UOI65553 UYE65550:UYE65553 VIA65550:VIA65553 VRW65550:VRW65553 WBS65550:WBS65553 WLO65550:WLO65553 WVK65550:WVK65553 IY131086:IY131089 SU131086:SU131089 ACQ131086:ACQ131089 AMM131086:AMM131089 AWI131086:AWI131089 BGE131086:BGE131089 BQA131086:BQA131089 BZW131086:BZW131089 CJS131086:CJS131089 CTO131086:CTO131089 DDK131086:DDK131089 DNG131086:DNG131089 DXC131086:DXC131089 EGY131086:EGY131089 EQU131086:EQU131089 FAQ131086:FAQ131089 FKM131086:FKM131089 FUI131086:FUI131089 GEE131086:GEE131089 GOA131086:GOA131089 GXW131086:GXW131089 HHS131086:HHS131089 HRO131086:HRO131089 IBK131086:IBK131089 ILG131086:ILG131089 IVC131086:IVC131089 JEY131086:JEY131089 JOU131086:JOU131089 JYQ131086:JYQ131089 KIM131086:KIM131089 KSI131086:KSI131089 LCE131086:LCE131089 LMA131086:LMA131089 LVW131086:LVW131089 MFS131086:MFS131089 MPO131086:MPO131089 MZK131086:MZK131089 NJG131086:NJG131089 NTC131086:NTC131089 OCY131086:OCY131089 OMU131086:OMU131089 OWQ131086:OWQ131089 PGM131086:PGM131089 PQI131086:PQI131089 QAE131086:QAE131089 QKA131086:QKA131089 QTW131086:QTW131089 RDS131086:RDS131089 RNO131086:RNO131089 RXK131086:RXK131089 SHG131086:SHG131089 SRC131086:SRC131089 TAY131086:TAY131089 TKU131086:TKU131089 TUQ131086:TUQ131089 UEM131086:UEM131089 UOI131086:UOI131089 UYE131086:UYE131089 VIA131086:VIA131089 VRW131086:VRW131089 WBS131086:WBS131089 WLO131086:WLO131089 WVK131086:WVK131089 IY196622:IY196625 SU196622:SU196625 ACQ196622:ACQ196625 AMM196622:AMM196625 AWI196622:AWI196625 BGE196622:BGE196625 BQA196622:BQA196625 BZW196622:BZW196625 CJS196622:CJS196625 CTO196622:CTO196625 DDK196622:DDK196625 DNG196622:DNG196625 DXC196622:DXC196625 EGY196622:EGY196625 EQU196622:EQU196625 FAQ196622:FAQ196625 FKM196622:FKM196625 FUI196622:FUI196625 GEE196622:GEE196625 GOA196622:GOA196625 GXW196622:GXW196625 HHS196622:HHS196625 HRO196622:HRO196625 IBK196622:IBK196625 ILG196622:ILG196625 IVC196622:IVC196625 JEY196622:JEY196625 JOU196622:JOU196625 JYQ196622:JYQ196625 KIM196622:KIM196625 KSI196622:KSI196625 LCE196622:LCE196625 LMA196622:LMA196625 LVW196622:LVW196625 MFS196622:MFS196625 MPO196622:MPO196625 MZK196622:MZK196625 NJG196622:NJG196625 NTC196622:NTC196625 OCY196622:OCY196625 OMU196622:OMU196625 OWQ196622:OWQ196625 PGM196622:PGM196625 PQI196622:PQI196625 QAE196622:QAE196625 QKA196622:QKA196625 QTW196622:QTW196625 RDS196622:RDS196625 RNO196622:RNO196625 RXK196622:RXK196625 SHG196622:SHG196625 SRC196622:SRC196625 TAY196622:TAY196625 TKU196622:TKU196625 TUQ196622:TUQ196625 UEM196622:UEM196625 UOI196622:UOI196625 UYE196622:UYE196625 VIA196622:VIA196625 VRW196622:VRW196625 WBS196622:WBS196625 WLO196622:WLO196625 WVK196622:WVK196625 IY262158:IY262161 SU262158:SU262161 ACQ262158:ACQ262161 AMM262158:AMM262161 AWI262158:AWI262161 BGE262158:BGE262161 BQA262158:BQA262161 BZW262158:BZW262161 CJS262158:CJS262161 CTO262158:CTO262161 DDK262158:DDK262161 DNG262158:DNG262161 DXC262158:DXC262161 EGY262158:EGY262161 EQU262158:EQU262161 FAQ262158:FAQ262161 FKM262158:FKM262161 FUI262158:FUI262161 GEE262158:GEE262161 GOA262158:GOA262161 GXW262158:GXW262161 HHS262158:HHS262161 HRO262158:HRO262161 IBK262158:IBK262161 ILG262158:ILG262161 IVC262158:IVC262161 JEY262158:JEY262161 JOU262158:JOU262161 JYQ262158:JYQ262161 KIM262158:KIM262161 KSI262158:KSI262161 LCE262158:LCE262161 LMA262158:LMA262161 LVW262158:LVW262161 MFS262158:MFS262161 MPO262158:MPO262161 MZK262158:MZK262161 NJG262158:NJG262161 NTC262158:NTC262161 OCY262158:OCY262161 OMU262158:OMU262161 OWQ262158:OWQ262161 PGM262158:PGM262161 PQI262158:PQI262161 QAE262158:QAE262161 QKA262158:QKA262161 QTW262158:QTW262161 RDS262158:RDS262161 RNO262158:RNO262161 RXK262158:RXK262161 SHG262158:SHG262161 SRC262158:SRC262161 TAY262158:TAY262161 TKU262158:TKU262161 TUQ262158:TUQ262161 UEM262158:UEM262161 UOI262158:UOI262161 UYE262158:UYE262161 VIA262158:VIA262161 VRW262158:VRW262161 WBS262158:WBS262161 WLO262158:WLO262161 WVK262158:WVK262161 IY327694:IY327697 SU327694:SU327697 ACQ327694:ACQ327697 AMM327694:AMM327697 AWI327694:AWI327697 BGE327694:BGE327697 BQA327694:BQA327697 BZW327694:BZW327697 CJS327694:CJS327697 CTO327694:CTO327697 DDK327694:DDK327697 DNG327694:DNG327697 DXC327694:DXC327697 EGY327694:EGY327697 EQU327694:EQU327697 FAQ327694:FAQ327697 FKM327694:FKM327697 FUI327694:FUI327697 GEE327694:GEE327697 GOA327694:GOA327697 GXW327694:GXW327697 HHS327694:HHS327697 HRO327694:HRO327697 IBK327694:IBK327697 ILG327694:ILG327697 IVC327694:IVC327697 JEY327694:JEY327697 JOU327694:JOU327697 JYQ327694:JYQ327697 KIM327694:KIM327697 KSI327694:KSI327697 LCE327694:LCE327697 LMA327694:LMA327697 LVW327694:LVW327697 MFS327694:MFS327697 MPO327694:MPO327697 MZK327694:MZK327697 NJG327694:NJG327697 NTC327694:NTC327697 OCY327694:OCY327697 OMU327694:OMU327697 OWQ327694:OWQ327697 PGM327694:PGM327697 PQI327694:PQI327697 QAE327694:QAE327697 QKA327694:QKA327697 QTW327694:QTW327697 RDS327694:RDS327697 RNO327694:RNO327697 RXK327694:RXK327697 SHG327694:SHG327697 SRC327694:SRC327697 TAY327694:TAY327697 TKU327694:TKU327697 TUQ327694:TUQ327697 UEM327694:UEM327697 UOI327694:UOI327697 UYE327694:UYE327697 VIA327694:VIA327697 VRW327694:VRW327697 WBS327694:WBS327697 WLO327694:WLO327697 WVK327694:WVK327697 IY393230:IY393233 SU393230:SU393233 ACQ393230:ACQ393233 AMM393230:AMM393233 AWI393230:AWI393233 BGE393230:BGE393233 BQA393230:BQA393233 BZW393230:BZW393233 CJS393230:CJS393233 CTO393230:CTO393233 DDK393230:DDK393233 DNG393230:DNG393233 DXC393230:DXC393233 EGY393230:EGY393233 EQU393230:EQU393233 FAQ393230:FAQ393233 FKM393230:FKM393233 FUI393230:FUI393233 GEE393230:GEE393233 GOA393230:GOA393233 GXW393230:GXW393233 HHS393230:HHS393233 HRO393230:HRO393233 IBK393230:IBK393233 ILG393230:ILG393233 IVC393230:IVC393233 JEY393230:JEY393233 JOU393230:JOU393233 JYQ393230:JYQ393233 KIM393230:KIM393233 KSI393230:KSI393233 LCE393230:LCE393233 LMA393230:LMA393233 LVW393230:LVW393233 MFS393230:MFS393233 MPO393230:MPO393233 MZK393230:MZK393233 NJG393230:NJG393233 NTC393230:NTC393233 OCY393230:OCY393233 OMU393230:OMU393233 OWQ393230:OWQ393233 PGM393230:PGM393233 PQI393230:PQI393233 QAE393230:QAE393233 QKA393230:QKA393233 QTW393230:QTW393233 RDS393230:RDS393233 RNO393230:RNO393233 RXK393230:RXK393233 SHG393230:SHG393233 SRC393230:SRC393233 TAY393230:TAY393233 TKU393230:TKU393233 TUQ393230:TUQ393233 UEM393230:UEM393233 UOI393230:UOI393233 UYE393230:UYE393233 VIA393230:VIA393233 VRW393230:VRW393233 WBS393230:WBS393233 WLO393230:WLO393233 WVK393230:WVK393233 IY458766:IY458769 SU458766:SU458769 ACQ458766:ACQ458769 AMM458766:AMM458769 AWI458766:AWI458769 BGE458766:BGE458769 BQA458766:BQA458769 BZW458766:BZW458769 CJS458766:CJS458769 CTO458766:CTO458769 DDK458766:DDK458769 DNG458766:DNG458769 DXC458766:DXC458769 EGY458766:EGY458769 EQU458766:EQU458769 FAQ458766:FAQ458769 FKM458766:FKM458769 FUI458766:FUI458769 GEE458766:GEE458769 GOA458766:GOA458769 GXW458766:GXW458769 HHS458766:HHS458769 HRO458766:HRO458769 IBK458766:IBK458769 ILG458766:ILG458769 IVC458766:IVC458769 JEY458766:JEY458769 JOU458766:JOU458769 JYQ458766:JYQ458769 KIM458766:KIM458769 KSI458766:KSI458769 LCE458766:LCE458769 LMA458766:LMA458769 LVW458766:LVW458769 MFS458766:MFS458769 MPO458766:MPO458769 MZK458766:MZK458769 NJG458766:NJG458769 NTC458766:NTC458769 OCY458766:OCY458769 OMU458766:OMU458769 OWQ458766:OWQ458769 PGM458766:PGM458769 PQI458766:PQI458769 QAE458766:QAE458769 QKA458766:QKA458769 QTW458766:QTW458769 RDS458766:RDS458769 RNO458766:RNO458769 RXK458766:RXK458769 SHG458766:SHG458769 SRC458766:SRC458769 TAY458766:TAY458769 TKU458766:TKU458769 TUQ458766:TUQ458769 UEM458766:UEM458769 UOI458766:UOI458769 UYE458766:UYE458769 VIA458766:VIA458769 VRW458766:VRW458769 WBS458766:WBS458769 WLO458766:WLO458769 WVK458766:WVK458769 IY524302:IY524305 SU524302:SU524305 ACQ524302:ACQ524305 AMM524302:AMM524305 AWI524302:AWI524305 BGE524302:BGE524305 BQA524302:BQA524305 BZW524302:BZW524305 CJS524302:CJS524305 CTO524302:CTO524305 DDK524302:DDK524305 DNG524302:DNG524305 DXC524302:DXC524305 EGY524302:EGY524305 EQU524302:EQU524305 FAQ524302:FAQ524305 FKM524302:FKM524305 FUI524302:FUI524305 GEE524302:GEE524305 GOA524302:GOA524305 GXW524302:GXW524305 HHS524302:HHS524305 HRO524302:HRO524305 IBK524302:IBK524305 ILG524302:ILG524305 IVC524302:IVC524305 JEY524302:JEY524305 JOU524302:JOU524305 JYQ524302:JYQ524305 KIM524302:KIM524305 KSI524302:KSI524305 LCE524302:LCE524305 LMA524302:LMA524305 LVW524302:LVW524305 MFS524302:MFS524305 MPO524302:MPO524305 MZK524302:MZK524305 NJG524302:NJG524305 NTC524302:NTC524305 OCY524302:OCY524305 OMU524302:OMU524305 OWQ524302:OWQ524305 PGM524302:PGM524305 PQI524302:PQI524305 QAE524302:QAE524305 QKA524302:QKA524305 QTW524302:QTW524305 RDS524302:RDS524305 RNO524302:RNO524305 RXK524302:RXK524305 SHG524302:SHG524305 SRC524302:SRC524305 TAY524302:TAY524305 TKU524302:TKU524305 TUQ524302:TUQ524305 UEM524302:UEM524305 UOI524302:UOI524305 UYE524302:UYE524305 VIA524302:VIA524305 VRW524302:VRW524305 WBS524302:WBS524305 WLO524302:WLO524305 WVK524302:WVK524305 IY589838:IY589841 SU589838:SU589841 ACQ589838:ACQ589841 AMM589838:AMM589841 AWI589838:AWI589841 BGE589838:BGE589841 BQA589838:BQA589841 BZW589838:BZW589841 CJS589838:CJS589841 CTO589838:CTO589841 DDK589838:DDK589841 DNG589838:DNG589841 DXC589838:DXC589841 EGY589838:EGY589841 EQU589838:EQU589841 FAQ589838:FAQ589841 FKM589838:FKM589841 FUI589838:FUI589841 GEE589838:GEE589841 GOA589838:GOA589841 GXW589838:GXW589841 HHS589838:HHS589841 HRO589838:HRO589841 IBK589838:IBK589841 ILG589838:ILG589841 IVC589838:IVC589841 JEY589838:JEY589841 JOU589838:JOU589841 JYQ589838:JYQ589841 KIM589838:KIM589841 KSI589838:KSI589841 LCE589838:LCE589841 LMA589838:LMA589841 LVW589838:LVW589841 MFS589838:MFS589841 MPO589838:MPO589841 MZK589838:MZK589841 NJG589838:NJG589841 NTC589838:NTC589841 OCY589838:OCY589841 OMU589838:OMU589841 OWQ589838:OWQ589841 PGM589838:PGM589841 PQI589838:PQI589841 QAE589838:QAE589841 QKA589838:QKA589841 QTW589838:QTW589841 RDS589838:RDS589841 RNO589838:RNO589841 RXK589838:RXK589841 SHG589838:SHG589841 SRC589838:SRC589841 TAY589838:TAY589841 TKU589838:TKU589841 TUQ589838:TUQ589841 UEM589838:UEM589841 UOI589838:UOI589841 UYE589838:UYE589841 VIA589838:VIA589841 VRW589838:VRW589841 WBS589838:WBS589841 WLO589838:WLO589841 WVK589838:WVK589841 IY655374:IY655377 SU655374:SU655377 ACQ655374:ACQ655377 AMM655374:AMM655377 AWI655374:AWI655377 BGE655374:BGE655377 BQA655374:BQA655377 BZW655374:BZW655377 CJS655374:CJS655377 CTO655374:CTO655377 DDK655374:DDK655377 DNG655374:DNG655377 DXC655374:DXC655377 EGY655374:EGY655377 EQU655374:EQU655377 FAQ655374:FAQ655377 FKM655374:FKM655377 FUI655374:FUI655377 GEE655374:GEE655377 GOA655374:GOA655377 GXW655374:GXW655377 HHS655374:HHS655377 HRO655374:HRO655377 IBK655374:IBK655377 ILG655374:ILG655377 IVC655374:IVC655377 JEY655374:JEY655377 JOU655374:JOU655377 JYQ655374:JYQ655377 KIM655374:KIM655377 KSI655374:KSI655377 LCE655374:LCE655377 LMA655374:LMA655377 LVW655374:LVW655377 MFS655374:MFS655377 MPO655374:MPO655377 MZK655374:MZK655377 NJG655374:NJG655377 NTC655374:NTC655377 OCY655374:OCY655377 OMU655374:OMU655377 OWQ655374:OWQ655377 PGM655374:PGM655377 PQI655374:PQI655377 QAE655374:QAE655377 QKA655374:QKA655377 QTW655374:QTW655377 RDS655374:RDS655377 RNO655374:RNO655377 RXK655374:RXK655377 SHG655374:SHG655377 SRC655374:SRC655377 TAY655374:TAY655377 TKU655374:TKU655377 TUQ655374:TUQ655377 UEM655374:UEM655377 UOI655374:UOI655377 UYE655374:UYE655377 VIA655374:VIA655377 VRW655374:VRW655377 WBS655374:WBS655377 WLO655374:WLO655377 WVK655374:WVK655377 IY720910:IY720913 SU720910:SU720913 ACQ720910:ACQ720913 AMM720910:AMM720913 AWI720910:AWI720913 BGE720910:BGE720913 BQA720910:BQA720913 BZW720910:BZW720913 CJS720910:CJS720913 CTO720910:CTO720913 DDK720910:DDK720913 DNG720910:DNG720913 DXC720910:DXC720913 EGY720910:EGY720913 EQU720910:EQU720913 FAQ720910:FAQ720913 FKM720910:FKM720913 FUI720910:FUI720913 GEE720910:GEE720913 GOA720910:GOA720913 GXW720910:GXW720913 HHS720910:HHS720913 HRO720910:HRO720913 IBK720910:IBK720913 ILG720910:ILG720913 IVC720910:IVC720913 JEY720910:JEY720913 JOU720910:JOU720913 JYQ720910:JYQ720913 KIM720910:KIM720913 KSI720910:KSI720913 LCE720910:LCE720913 LMA720910:LMA720913 LVW720910:LVW720913 MFS720910:MFS720913 MPO720910:MPO720913 MZK720910:MZK720913 NJG720910:NJG720913 NTC720910:NTC720913 OCY720910:OCY720913 OMU720910:OMU720913 OWQ720910:OWQ720913 PGM720910:PGM720913 PQI720910:PQI720913 QAE720910:QAE720913 QKA720910:QKA720913 QTW720910:QTW720913 RDS720910:RDS720913 RNO720910:RNO720913 RXK720910:RXK720913 SHG720910:SHG720913 SRC720910:SRC720913 TAY720910:TAY720913 TKU720910:TKU720913 TUQ720910:TUQ720913 UEM720910:UEM720913 UOI720910:UOI720913 UYE720910:UYE720913 VIA720910:VIA720913 VRW720910:VRW720913 WBS720910:WBS720913 WLO720910:WLO720913 WVK720910:WVK720913 IY786446:IY786449 SU786446:SU786449 ACQ786446:ACQ786449 AMM786446:AMM786449 AWI786446:AWI786449 BGE786446:BGE786449 BQA786446:BQA786449 BZW786446:BZW786449 CJS786446:CJS786449 CTO786446:CTO786449 DDK786446:DDK786449 DNG786446:DNG786449 DXC786446:DXC786449 EGY786446:EGY786449 EQU786446:EQU786449 FAQ786446:FAQ786449 FKM786446:FKM786449 FUI786446:FUI786449 GEE786446:GEE786449 GOA786446:GOA786449 GXW786446:GXW786449 HHS786446:HHS786449 HRO786446:HRO786449 IBK786446:IBK786449 ILG786446:ILG786449 IVC786446:IVC786449 JEY786446:JEY786449 JOU786446:JOU786449 JYQ786446:JYQ786449 KIM786446:KIM786449 KSI786446:KSI786449 LCE786446:LCE786449 LMA786446:LMA786449 LVW786446:LVW786449 MFS786446:MFS786449 MPO786446:MPO786449 MZK786446:MZK786449 NJG786446:NJG786449 NTC786446:NTC786449 OCY786446:OCY786449 OMU786446:OMU786449 OWQ786446:OWQ786449 PGM786446:PGM786449 PQI786446:PQI786449 QAE786446:QAE786449 QKA786446:QKA786449 QTW786446:QTW786449 RDS786446:RDS786449 RNO786446:RNO786449 RXK786446:RXK786449 SHG786446:SHG786449 SRC786446:SRC786449 TAY786446:TAY786449 TKU786446:TKU786449 TUQ786446:TUQ786449 UEM786446:UEM786449 UOI786446:UOI786449 UYE786446:UYE786449 VIA786446:VIA786449 VRW786446:VRW786449 WBS786446:WBS786449 WLO786446:WLO786449 WVK786446:WVK786449 IY851982:IY851985 SU851982:SU851985 ACQ851982:ACQ851985 AMM851982:AMM851985 AWI851982:AWI851985 BGE851982:BGE851985 BQA851982:BQA851985 BZW851982:BZW851985 CJS851982:CJS851985 CTO851982:CTO851985 DDK851982:DDK851985 DNG851982:DNG851985 DXC851982:DXC851985 EGY851982:EGY851985 EQU851982:EQU851985 FAQ851982:FAQ851985 FKM851982:FKM851985 FUI851982:FUI851985 GEE851982:GEE851985 GOA851982:GOA851985 GXW851982:GXW851985 HHS851982:HHS851985 HRO851982:HRO851985 IBK851982:IBK851985 ILG851982:ILG851985 IVC851982:IVC851985 JEY851982:JEY851985 JOU851982:JOU851985 JYQ851982:JYQ851985 KIM851982:KIM851985 KSI851982:KSI851985 LCE851982:LCE851985 LMA851982:LMA851985 LVW851982:LVW851985 MFS851982:MFS851985 MPO851982:MPO851985 MZK851982:MZK851985 NJG851982:NJG851985 NTC851982:NTC851985 OCY851982:OCY851985 OMU851982:OMU851985 OWQ851982:OWQ851985 PGM851982:PGM851985 PQI851982:PQI851985 QAE851982:QAE851985 QKA851982:QKA851985 QTW851982:QTW851985 RDS851982:RDS851985 RNO851982:RNO851985 RXK851982:RXK851985 SHG851982:SHG851985 SRC851982:SRC851985 TAY851982:TAY851985 TKU851982:TKU851985 TUQ851982:TUQ851985 UEM851982:UEM851985 UOI851982:UOI851985 UYE851982:UYE851985 VIA851982:VIA851985 VRW851982:VRW851985 WBS851982:WBS851985 WLO851982:WLO851985 WVK851982:WVK851985 IY917518:IY917521 SU917518:SU917521 ACQ917518:ACQ917521 AMM917518:AMM917521 AWI917518:AWI917521 BGE917518:BGE917521 BQA917518:BQA917521 BZW917518:BZW917521 CJS917518:CJS917521 CTO917518:CTO917521 DDK917518:DDK917521 DNG917518:DNG917521 DXC917518:DXC917521 EGY917518:EGY917521 EQU917518:EQU917521 FAQ917518:FAQ917521 FKM917518:FKM917521 FUI917518:FUI917521 GEE917518:GEE917521 GOA917518:GOA917521 GXW917518:GXW917521 HHS917518:HHS917521 HRO917518:HRO917521 IBK917518:IBK917521 ILG917518:ILG917521 IVC917518:IVC917521 JEY917518:JEY917521 JOU917518:JOU917521 JYQ917518:JYQ917521 KIM917518:KIM917521 KSI917518:KSI917521 LCE917518:LCE917521 LMA917518:LMA917521 LVW917518:LVW917521 MFS917518:MFS917521 MPO917518:MPO917521 MZK917518:MZK917521 NJG917518:NJG917521 NTC917518:NTC917521 OCY917518:OCY917521 OMU917518:OMU917521 OWQ917518:OWQ917521 PGM917518:PGM917521 PQI917518:PQI917521 QAE917518:QAE917521 QKA917518:QKA917521 QTW917518:QTW917521 RDS917518:RDS917521 RNO917518:RNO917521 RXK917518:RXK917521 SHG917518:SHG917521 SRC917518:SRC917521 TAY917518:TAY917521 TKU917518:TKU917521 TUQ917518:TUQ917521 UEM917518:UEM917521 UOI917518:UOI917521 UYE917518:UYE917521 VIA917518:VIA917521 VRW917518:VRW917521 WBS917518:WBS917521 WLO917518:WLO917521 WVK917518:WVK917521 IY983054:IY983057 SU983054:SU983057 ACQ983054:ACQ983057 AMM983054:AMM983057 AWI983054:AWI983057 BGE983054:BGE983057 BQA983054:BQA983057 BZW983054:BZW983057 CJS983054:CJS983057 CTO983054:CTO983057 DDK983054:DDK983057 DNG983054:DNG983057 DXC983054:DXC983057 EGY983054:EGY983057 EQU983054:EQU983057 FAQ983054:FAQ983057 FKM983054:FKM983057 FUI983054:FUI983057 GEE983054:GEE983057 GOA983054:GOA983057 GXW983054:GXW983057 HHS983054:HHS983057 HRO983054:HRO983057 IBK983054:IBK983057 ILG983054:ILG983057 IVC983054:IVC983057 JEY983054:JEY983057 JOU983054:JOU983057 JYQ983054:JYQ983057 KIM983054:KIM983057 KSI983054:KSI983057 LCE983054:LCE983057 LMA983054:LMA983057 LVW983054:LVW983057 MFS983054:MFS983057 MPO983054:MPO983057 MZK983054:MZK983057 NJG983054:NJG983057 NTC983054:NTC983057 OCY983054:OCY983057 OMU983054:OMU983057 OWQ983054:OWQ983057 PGM983054:PGM983057 PQI983054:PQI983057 QAE983054:QAE983057 QKA983054:QKA983057 QTW983054:QTW983057 RDS983054:RDS983057 RNO983054:RNO983057 RXK983054:RXK983057 SHG983054:SHG983057 SRC983054:SRC983057 TAY983054:TAY983057 TKU983054:TKU983057 TUQ983054:TUQ983057 UEM983054:UEM983057 UOI983054:UOI983057 UYE983054:UYE983057 VIA983054:VIA983057 VRW983054:VRW983057 WBS983054:WBS983057 WLO983054:WLO983057" xr:uid="{30D0F7CC-47E6-497B-8FC0-E5BB0B4EE3AC}"/>
    <dataValidation type="decimal" operator="greaterThanOrEqual" allowBlank="1" showInputMessage="1" showErrorMessage="1" prompt="Please GST Rate" sqref="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WVM983054:WVM983057 F65550:F65553 JA65550:JA65553 SW65550:SW65553 ACS65550:ACS65553 AMO65550:AMO65553 AWK65550:AWK65553 BGG65550:BGG65553 BQC65550:BQC65553 BZY65550:BZY65553 CJU65550:CJU65553 CTQ65550:CTQ65553 DDM65550:DDM65553 DNI65550:DNI65553 DXE65550:DXE65553 EHA65550:EHA65553 EQW65550:EQW65553 FAS65550:FAS65553 FKO65550:FKO65553 FUK65550:FUK65553 GEG65550:GEG65553 GOC65550:GOC65553 GXY65550:GXY65553 HHU65550:HHU65553 HRQ65550:HRQ65553 IBM65550:IBM65553 ILI65550:ILI65553 IVE65550:IVE65553 JFA65550:JFA65553 JOW65550:JOW65553 JYS65550:JYS65553 KIO65550:KIO65553 KSK65550:KSK65553 LCG65550:LCG65553 LMC65550:LMC65553 LVY65550:LVY65553 MFU65550:MFU65553 MPQ65550:MPQ65553 MZM65550:MZM65553 NJI65550:NJI65553 NTE65550:NTE65553 ODA65550:ODA65553 OMW65550:OMW65553 OWS65550:OWS65553 PGO65550:PGO65553 PQK65550:PQK65553 QAG65550:QAG65553 QKC65550:QKC65553 QTY65550:QTY65553 RDU65550:RDU65553 RNQ65550:RNQ65553 RXM65550:RXM65553 SHI65550:SHI65553 SRE65550:SRE65553 TBA65550:TBA65553 TKW65550:TKW65553 TUS65550:TUS65553 UEO65550:UEO65553 UOK65550:UOK65553 UYG65550:UYG65553 VIC65550:VIC65553 VRY65550:VRY65553 WBU65550:WBU65553 WLQ65550:WLQ65553 WVM65550:WVM65553 F131086:F131089 JA131086:JA131089 SW131086:SW131089 ACS131086:ACS131089 AMO131086:AMO131089 AWK131086:AWK131089 BGG131086:BGG131089 BQC131086:BQC131089 BZY131086:BZY131089 CJU131086:CJU131089 CTQ131086:CTQ131089 DDM131086:DDM131089 DNI131086:DNI131089 DXE131086:DXE131089 EHA131086:EHA131089 EQW131086:EQW131089 FAS131086:FAS131089 FKO131086:FKO131089 FUK131086:FUK131089 GEG131086:GEG131089 GOC131086:GOC131089 GXY131086:GXY131089 HHU131086:HHU131089 HRQ131086:HRQ131089 IBM131086:IBM131089 ILI131086:ILI131089 IVE131086:IVE131089 JFA131086:JFA131089 JOW131086:JOW131089 JYS131086:JYS131089 KIO131086:KIO131089 KSK131086:KSK131089 LCG131086:LCG131089 LMC131086:LMC131089 LVY131086:LVY131089 MFU131086:MFU131089 MPQ131086:MPQ131089 MZM131086:MZM131089 NJI131086:NJI131089 NTE131086:NTE131089 ODA131086:ODA131089 OMW131086:OMW131089 OWS131086:OWS131089 PGO131086:PGO131089 PQK131086:PQK131089 QAG131086:QAG131089 QKC131086:QKC131089 QTY131086:QTY131089 RDU131086:RDU131089 RNQ131086:RNQ131089 RXM131086:RXM131089 SHI131086:SHI131089 SRE131086:SRE131089 TBA131086:TBA131089 TKW131086:TKW131089 TUS131086:TUS131089 UEO131086:UEO131089 UOK131086:UOK131089 UYG131086:UYG131089 VIC131086:VIC131089 VRY131086:VRY131089 WBU131086:WBU131089 WLQ131086:WLQ131089 WVM131086:WVM131089 F196622:F196625 JA196622:JA196625 SW196622:SW196625 ACS196622:ACS196625 AMO196622:AMO196625 AWK196622:AWK196625 BGG196622:BGG196625 BQC196622:BQC196625 BZY196622:BZY196625 CJU196622:CJU196625 CTQ196622:CTQ196625 DDM196622:DDM196625 DNI196622:DNI196625 DXE196622:DXE196625 EHA196622:EHA196625 EQW196622:EQW196625 FAS196622:FAS196625 FKO196622:FKO196625 FUK196622:FUK196625 GEG196622:GEG196625 GOC196622:GOC196625 GXY196622:GXY196625 HHU196622:HHU196625 HRQ196622:HRQ196625 IBM196622:IBM196625 ILI196622:ILI196625 IVE196622:IVE196625 JFA196622:JFA196625 JOW196622:JOW196625 JYS196622:JYS196625 KIO196622:KIO196625 KSK196622:KSK196625 LCG196622:LCG196625 LMC196622:LMC196625 LVY196622:LVY196625 MFU196622:MFU196625 MPQ196622:MPQ196625 MZM196622:MZM196625 NJI196622:NJI196625 NTE196622:NTE196625 ODA196622:ODA196625 OMW196622:OMW196625 OWS196622:OWS196625 PGO196622:PGO196625 PQK196622:PQK196625 QAG196622:QAG196625 QKC196622:QKC196625 QTY196622:QTY196625 RDU196622:RDU196625 RNQ196622:RNQ196625 RXM196622:RXM196625 SHI196622:SHI196625 SRE196622:SRE196625 TBA196622:TBA196625 TKW196622:TKW196625 TUS196622:TUS196625 UEO196622:UEO196625 UOK196622:UOK196625 UYG196622:UYG196625 VIC196622:VIC196625 VRY196622:VRY196625 WBU196622:WBU196625 WLQ196622:WLQ196625 WVM196622:WVM196625 F262158:F262161 JA262158:JA262161 SW262158:SW262161 ACS262158:ACS262161 AMO262158:AMO262161 AWK262158:AWK262161 BGG262158:BGG262161 BQC262158:BQC262161 BZY262158:BZY262161 CJU262158:CJU262161 CTQ262158:CTQ262161 DDM262158:DDM262161 DNI262158:DNI262161 DXE262158:DXE262161 EHA262158:EHA262161 EQW262158:EQW262161 FAS262158:FAS262161 FKO262158:FKO262161 FUK262158:FUK262161 GEG262158:GEG262161 GOC262158:GOC262161 GXY262158:GXY262161 HHU262158:HHU262161 HRQ262158:HRQ262161 IBM262158:IBM262161 ILI262158:ILI262161 IVE262158:IVE262161 JFA262158:JFA262161 JOW262158:JOW262161 JYS262158:JYS262161 KIO262158:KIO262161 KSK262158:KSK262161 LCG262158:LCG262161 LMC262158:LMC262161 LVY262158:LVY262161 MFU262158:MFU262161 MPQ262158:MPQ262161 MZM262158:MZM262161 NJI262158:NJI262161 NTE262158:NTE262161 ODA262158:ODA262161 OMW262158:OMW262161 OWS262158:OWS262161 PGO262158:PGO262161 PQK262158:PQK262161 QAG262158:QAG262161 QKC262158:QKC262161 QTY262158:QTY262161 RDU262158:RDU262161 RNQ262158:RNQ262161 RXM262158:RXM262161 SHI262158:SHI262161 SRE262158:SRE262161 TBA262158:TBA262161 TKW262158:TKW262161 TUS262158:TUS262161 UEO262158:UEO262161 UOK262158:UOK262161 UYG262158:UYG262161 VIC262158:VIC262161 VRY262158:VRY262161 WBU262158:WBU262161 WLQ262158:WLQ262161 WVM262158:WVM262161 F327694:F327697 JA327694:JA327697 SW327694:SW327697 ACS327694:ACS327697 AMO327694:AMO327697 AWK327694:AWK327697 BGG327694:BGG327697 BQC327694:BQC327697 BZY327694:BZY327697 CJU327694:CJU327697 CTQ327694:CTQ327697 DDM327694:DDM327697 DNI327694:DNI327697 DXE327694:DXE327697 EHA327694:EHA327697 EQW327694:EQW327697 FAS327694:FAS327697 FKO327694:FKO327697 FUK327694:FUK327697 GEG327694:GEG327697 GOC327694:GOC327697 GXY327694:GXY327697 HHU327694:HHU327697 HRQ327694:HRQ327697 IBM327694:IBM327697 ILI327694:ILI327697 IVE327694:IVE327697 JFA327694:JFA327697 JOW327694:JOW327697 JYS327694:JYS327697 KIO327694:KIO327697 KSK327694:KSK327697 LCG327694:LCG327697 LMC327694:LMC327697 LVY327694:LVY327697 MFU327694:MFU327697 MPQ327694:MPQ327697 MZM327694:MZM327697 NJI327694:NJI327697 NTE327694:NTE327697 ODA327694:ODA327697 OMW327694:OMW327697 OWS327694:OWS327697 PGO327694:PGO327697 PQK327694:PQK327697 QAG327694:QAG327697 QKC327694:QKC327697 QTY327694:QTY327697 RDU327694:RDU327697 RNQ327694:RNQ327697 RXM327694:RXM327697 SHI327694:SHI327697 SRE327694:SRE327697 TBA327694:TBA327697 TKW327694:TKW327697 TUS327694:TUS327697 UEO327694:UEO327697 UOK327694:UOK327697 UYG327694:UYG327697 VIC327694:VIC327697 VRY327694:VRY327697 WBU327694:WBU327697 WLQ327694:WLQ327697 WVM327694:WVM327697 F393230:F393233 JA393230:JA393233 SW393230:SW393233 ACS393230:ACS393233 AMO393230:AMO393233 AWK393230:AWK393233 BGG393230:BGG393233 BQC393230:BQC393233 BZY393230:BZY393233 CJU393230:CJU393233 CTQ393230:CTQ393233 DDM393230:DDM393233 DNI393230:DNI393233 DXE393230:DXE393233 EHA393230:EHA393233 EQW393230:EQW393233 FAS393230:FAS393233 FKO393230:FKO393233 FUK393230:FUK393233 GEG393230:GEG393233 GOC393230:GOC393233 GXY393230:GXY393233 HHU393230:HHU393233 HRQ393230:HRQ393233 IBM393230:IBM393233 ILI393230:ILI393233 IVE393230:IVE393233 JFA393230:JFA393233 JOW393230:JOW393233 JYS393230:JYS393233 KIO393230:KIO393233 KSK393230:KSK393233 LCG393230:LCG393233 LMC393230:LMC393233 LVY393230:LVY393233 MFU393230:MFU393233 MPQ393230:MPQ393233 MZM393230:MZM393233 NJI393230:NJI393233 NTE393230:NTE393233 ODA393230:ODA393233 OMW393230:OMW393233 OWS393230:OWS393233 PGO393230:PGO393233 PQK393230:PQK393233 QAG393230:QAG393233 QKC393230:QKC393233 QTY393230:QTY393233 RDU393230:RDU393233 RNQ393230:RNQ393233 RXM393230:RXM393233 SHI393230:SHI393233 SRE393230:SRE393233 TBA393230:TBA393233 TKW393230:TKW393233 TUS393230:TUS393233 UEO393230:UEO393233 UOK393230:UOK393233 UYG393230:UYG393233 VIC393230:VIC393233 VRY393230:VRY393233 WBU393230:WBU393233 WLQ393230:WLQ393233 WVM393230:WVM393233 F458766:F458769 JA458766:JA458769 SW458766:SW458769 ACS458766:ACS458769 AMO458766:AMO458769 AWK458766:AWK458769 BGG458766:BGG458769 BQC458766:BQC458769 BZY458766:BZY458769 CJU458766:CJU458769 CTQ458766:CTQ458769 DDM458766:DDM458769 DNI458766:DNI458769 DXE458766:DXE458769 EHA458766:EHA458769 EQW458766:EQW458769 FAS458766:FAS458769 FKO458766:FKO458769 FUK458766:FUK458769 GEG458766:GEG458769 GOC458766:GOC458769 GXY458766:GXY458769 HHU458766:HHU458769 HRQ458766:HRQ458769 IBM458766:IBM458769 ILI458766:ILI458769 IVE458766:IVE458769 JFA458766:JFA458769 JOW458766:JOW458769 JYS458766:JYS458769 KIO458766:KIO458769 KSK458766:KSK458769 LCG458766:LCG458769 LMC458766:LMC458769 LVY458766:LVY458769 MFU458766:MFU458769 MPQ458766:MPQ458769 MZM458766:MZM458769 NJI458766:NJI458769 NTE458766:NTE458769 ODA458766:ODA458769 OMW458766:OMW458769 OWS458766:OWS458769 PGO458766:PGO458769 PQK458766:PQK458769 QAG458766:QAG458769 QKC458766:QKC458769 QTY458766:QTY458769 RDU458766:RDU458769 RNQ458766:RNQ458769 RXM458766:RXM458769 SHI458766:SHI458769 SRE458766:SRE458769 TBA458766:TBA458769 TKW458766:TKW458769 TUS458766:TUS458769 UEO458766:UEO458769 UOK458766:UOK458769 UYG458766:UYG458769 VIC458766:VIC458769 VRY458766:VRY458769 WBU458766:WBU458769 WLQ458766:WLQ458769 WVM458766:WVM458769 F524302:F524305 JA524302:JA524305 SW524302:SW524305 ACS524302:ACS524305 AMO524302:AMO524305 AWK524302:AWK524305 BGG524302:BGG524305 BQC524302:BQC524305 BZY524302:BZY524305 CJU524302:CJU524305 CTQ524302:CTQ524305 DDM524302:DDM524305 DNI524302:DNI524305 DXE524302:DXE524305 EHA524302:EHA524305 EQW524302:EQW524305 FAS524302:FAS524305 FKO524302:FKO524305 FUK524302:FUK524305 GEG524302:GEG524305 GOC524302:GOC524305 GXY524302:GXY524305 HHU524302:HHU524305 HRQ524302:HRQ524305 IBM524302:IBM524305 ILI524302:ILI524305 IVE524302:IVE524305 JFA524302:JFA524305 JOW524302:JOW524305 JYS524302:JYS524305 KIO524302:KIO524305 KSK524302:KSK524305 LCG524302:LCG524305 LMC524302:LMC524305 LVY524302:LVY524305 MFU524302:MFU524305 MPQ524302:MPQ524305 MZM524302:MZM524305 NJI524302:NJI524305 NTE524302:NTE524305 ODA524302:ODA524305 OMW524302:OMW524305 OWS524302:OWS524305 PGO524302:PGO524305 PQK524302:PQK524305 QAG524302:QAG524305 QKC524302:QKC524305 QTY524302:QTY524305 RDU524302:RDU524305 RNQ524302:RNQ524305 RXM524302:RXM524305 SHI524302:SHI524305 SRE524302:SRE524305 TBA524302:TBA524305 TKW524302:TKW524305 TUS524302:TUS524305 UEO524302:UEO524305 UOK524302:UOK524305 UYG524302:UYG524305 VIC524302:VIC524305 VRY524302:VRY524305 WBU524302:WBU524305 WLQ524302:WLQ524305 WVM524302:WVM524305 F589838:F589841 JA589838:JA589841 SW589838:SW589841 ACS589838:ACS589841 AMO589838:AMO589841 AWK589838:AWK589841 BGG589838:BGG589841 BQC589838:BQC589841 BZY589838:BZY589841 CJU589838:CJU589841 CTQ589838:CTQ589841 DDM589838:DDM589841 DNI589838:DNI589841 DXE589838:DXE589841 EHA589838:EHA589841 EQW589838:EQW589841 FAS589838:FAS589841 FKO589838:FKO589841 FUK589838:FUK589841 GEG589838:GEG589841 GOC589838:GOC589841 GXY589838:GXY589841 HHU589838:HHU589841 HRQ589838:HRQ589841 IBM589838:IBM589841 ILI589838:ILI589841 IVE589838:IVE589841 JFA589838:JFA589841 JOW589838:JOW589841 JYS589838:JYS589841 KIO589838:KIO589841 KSK589838:KSK589841 LCG589838:LCG589841 LMC589838:LMC589841 LVY589838:LVY589841 MFU589838:MFU589841 MPQ589838:MPQ589841 MZM589838:MZM589841 NJI589838:NJI589841 NTE589838:NTE589841 ODA589838:ODA589841 OMW589838:OMW589841 OWS589838:OWS589841 PGO589838:PGO589841 PQK589838:PQK589841 QAG589838:QAG589841 QKC589838:QKC589841 QTY589838:QTY589841 RDU589838:RDU589841 RNQ589838:RNQ589841 RXM589838:RXM589841 SHI589838:SHI589841 SRE589838:SRE589841 TBA589838:TBA589841 TKW589838:TKW589841 TUS589838:TUS589841 UEO589838:UEO589841 UOK589838:UOK589841 UYG589838:UYG589841 VIC589838:VIC589841 VRY589838:VRY589841 WBU589838:WBU589841 WLQ589838:WLQ589841 WVM589838:WVM589841 F655374:F655377 JA655374:JA655377 SW655374:SW655377 ACS655374:ACS655377 AMO655374:AMO655377 AWK655374:AWK655377 BGG655374:BGG655377 BQC655374:BQC655377 BZY655374:BZY655377 CJU655374:CJU655377 CTQ655374:CTQ655377 DDM655374:DDM655377 DNI655374:DNI655377 DXE655374:DXE655377 EHA655374:EHA655377 EQW655374:EQW655377 FAS655374:FAS655377 FKO655374:FKO655377 FUK655374:FUK655377 GEG655374:GEG655377 GOC655374:GOC655377 GXY655374:GXY655377 HHU655374:HHU655377 HRQ655374:HRQ655377 IBM655374:IBM655377 ILI655374:ILI655377 IVE655374:IVE655377 JFA655374:JFA655377 JOW655374:JOW655377 JYS655374:JYS655377 KIO655374:KIO655377 KSK655374:KSK655377 LCG655374:LCG655377 LMC655374:LMC655377 LVY655374:LVY655377 MFU655374:MFU655377 MPQ655374:MPQ655377 MZM655374:MZM655377 NJI655374:NJI655377 NTE655374:NTE655377 ODA655374:ODA655377 OMW655374:OMW655377 OWS655374:OWS655377 PGO655374:PGO655377 PQK655374:PQK655377 QAG655374:QAG655377 QKC655374:QKC655377 QTY655374:QTY655377 RDU655374:RDU655377 RNQ655374:RNQ655377 RXM655374:RXM655377 SHI655374:SHI655377 SRE655374:SRE655377 TBA655374:TBA655377 TKW655374:TKW655377 TUS655374:TUS655377 UEO655374:UEO655377 UOK655374:UOK655377 UYG655374:UYG655377 VIC655374:VIC655377 VRY655374:VRY655377 WBU655374:WBU655377 WLQ655374:WLQ655377 WVM655374:WVM655377 F720910:F720913 JA720910:JA720913 SW720910:SW720913 ACS720910:ACS720913 AMO720910:AMO720913 AWK720910:AWK720913 BGG720910:BGG720913 BQC720910:BQC720913 BZY720910:BZY720913 CJU720910:CJU720913 CTQ720910:CTQ720913 DDM720910:DDM720913 DNI720910:DNI720913 DXE720910:DXE720913 EHA720910:EHA720913 EQW720910:EQW720913 FAS720910:FAS720913 FKO720910:FKO720913 FUK720910:FUK720913 GEG720910:GEG720913 GOC720910:GOC720913 GXY720910:GXY720913 HHU720910:HHU720913 HRQ720910:HRQ720913 IBM720910:IBM720913 ILI720910:ILI720913 IVE720910:IVE720913 JFA720910:JFA720913 JOW720910:JOW720913 JYS720910:JYS720913 KIO720910:KIO720913 KSK720910:KSK720913 LCG720910:LCG720913 LMC720910:LMC720913 LVY720910:LVY720913 MFU720910:MFU720913 MPQ720910:MPQ720913 MZM720910:MZM720913 NJI720910:NJI720913 NTE720910:NTE720913 ODA720910:ODA720913 OMW720910:OMW720913 OWS720910:OWS720913 PGO720910:PGO720913 PQK720910:PQK720913 QAG720910:QAG720913 QKC720910:QKC720913 QTY720910:QTY720913 RDU720910:RDU720913 RNQ720910:RNQ720913 RXM720910:RXM720913 SHI720910:SHI720913 SRE720910:SRE720913 TBA720910:TBA720913 TKW720910:TKW720913 TUS720910:TUS720913 UEO720910:UEO720913 UOK720910:UOK720913 UYG720910:UYG720913 VIC720910:VIC720913 VRY720910:VRY720913 WBU720910:WBU720913 WLQ720910:WLQ720913 WVM720910:WVM720913 F786446:F786449 JA786446:JA786449 SW786446:SW786449 ACS786446:ACS786449 AMO786446:AMO786449 AWK786446:AWK786449 BGG786446:BGG786449 BQC786446:BQC786449 BZY786446:BZY786449 CJU786446:CJU786449 CTQ786446:CTQ786449 DDM786446:DDM786449 DNI786446:DNI786449 DXE786446:DXE786449 EHA786446:EHA786449 EQW786446:EQW786449 FAS786446:FAS786449 FKO786446:FKO786449 FUK786446:FUK786449 GEG786446:GEG786449 GOC786446:GOC786449 GXY786446:GXY786449 HHU786446:HHU786449 HRQ786446:HRQ786449 IBM786446:IBM786449 ILI786446:ILI786449 IVE786446:IVE786449 JFA786446:JFA786449 JOW786446:JOW786449 JYS786446:JYS786449 KIO786446:KIO786449 KSK786446:KSK786449 LCG786446:LCG786449 LMC786446:LMC786449 LVY786446:LVY786449 MFU786446:MFU786449 MPQ786446:MPQ786449 MZM786446:MZM786449 NJI786446:NJI786449 NTE786446:NTE786449 ODA786446:ODA786449 OMW786446:OMW786449 OWS786446:OWS786449 PGO786446:PGO786449 PQK786446:PQK786449 QAG786446:QAG786449 QKC786446:QKC786449 QTY786446:QTY786449 RDU786446:RDU786449 RNQ786446:RNQ786449 RXM786446:RXM786449 SHI786446:SHI786449 SRE786446:SRE786449 TBA786446:TBA786449 TKW786446:TKW786449 TUS786446:TUS786449 UEO786446:UEO786449 UOK786446:UOK786449 UYG786446:UYG786449 VIC786446:VIC786449 VRY786446:VRY786449 WBU786446:WBU786449 WLQ786446:WLQ786449 WVM786446:WVM786449 F851982:F851985 JA851982:JA851985 SW851982:SW851985 ACS851982:ACS851985 AMO851982:AMO851985 AWK851982:AWK851985 BGG851982:BGG851985 BQC851982:BQC851985 BZY851982:BZY851985 CJU851982:CJU851985 CTQ851982:CTQ851985 DDM851982:DDM851985 DNI851982:DNI851985 DXE851982:DXE851985 EHA851982:EHA851985 EQW851982:EQW851985 FAS851982:FAS851985 FKO851982:FKO851985 FUK851982:FUK851985 GEG851982:GEG851985 GOC851982:GOC851985 GXY851982:GXY851985 HHU851982:HHU851985 HRQ851982:HRQ851985 IBM851982:IBM851985 ILI851982:ILI851985 IVE851982:IVE851985 JFA851982:JFA851985 JOW851982:JOW851985 JYS851982:JYS851985 KIO851982:KIO851985 KSK851982:KSK851985 LCG851982:LCG851985 LMC851982:LMC851985 LVY851982:LVY851985 MFU851982:MFU851985 MPQ851982:MPQ851985 MZM851982:MZM851985 NJI851982:NJI851985 NTE851982:NTE851985 ODA851982:ODA851985 OMW851982:OMW851985 OWS851982:OWS851985 PGO851982:PGO851985 PQK851982:PQK851985 QAG851982:QAG851985 QKC851982:QKC851985 QTY851982:QTY851985 RDU851982:RDU851985 RNQ851982:RNQ851985 RXM851982:RXM851985 SHI851982:SHI851985 SRE851982:SRE851985 TBA851982:TBA851985 TKW851982:TKW851985 TUS851982:TUS851985 UEO851982:UEO851985 UOK851982:UOK851985 UYG851982:UYG851985 VIC851982:VIC851985 VRY851982:VRY851985 WBU851982:WBU851985 WLQ851982:WLQ851985 WVM851982:WVM851985 F917518:F917521 JA917518:JA917521 SW917518:SW917521 ACS917518:ACS917521 AMO917518:AMO917521 AWK917518:AWK917521 BGG917518:BGG917521 BQC917518:BQC917521 BZY917518:BZY917521 CJU917518:CJU917521 CTQ917518:CTQ917521 DDM917518:DDM917521 DNI917518:DNI917521 DXE917518:DXE917521 EHA917518:EHA917521 EQW917518:EQW917521 FAS917518:FAS917521 FKO917518:FKO917521 FUK917518:FUK917521 GEG917518:GEG917521 GOC917518:GOC917521 GXY917518:GXY917521 HHU917518:HHU917521 HRQ917518:HRQ917521 IBM917518:IBM917521 ILI917518:ILI917521 IVE917518:IVE917521 JFA917518:JFA917521 JOW917518:JOW917521 JYS917518:JYS917521 KIO917518:KIO917521 KSK917518:KSK917521 LCG917518:LCG917521 LMC917518:LMC917521 LVY917518:LVY917521 MFU917518:MFU917521 MPQ917518:MPQ917521 MZM917518:MZM917521 NJI917518:NJI917521 NTE917518:NTE917521 ODA917518:ODA917521 OMW917518:OMW917521 OWS917518:OWS917521 PGO917518:PGO917521 PQK917518:PQK917521 QAG917518:QAG917521 QKC917518:QKC917521 QTY917518:QTY917521 RDU917518:RDU917521 RNQ917518:RNQ917521 RXM917518:RXM917521 SHI917518:SHI917521 SRE917518:SRE917521 TBA917518:TBA917521 TKW917518:TKW917521 TUS917518:TUS917521 UEO917518:UEO917521 UOK917518:UOK917521 UYG917518:UYG917521 VIC917518:VIC917521 VRY917518:VRY917521 WBU917518:WBU917521 WLQ917518:WLQ917521 WVM917518:WVM917521 F983054:F983057 JA983054:JA983057 SW983054:SW983057 ACS983054:ACS983057 AMO983054:AMO983057 AWK983054:AWK983057 BGG983054:BGG983057 BQC983054:BQC983057 BZY983054:BZY983057 CJU983054:CJU983057 CTQ983054:CTQ983057 DDM983054:DDM983057 DNI983054:DNI983057 DXE983054:DXE983057 EHA983054:EHA983057 EQW983054:EQW983057 FAS983054:FAS983057 FKO983054:FKO983057 FUK983054:FUK983057 GEG983054:GEG983057 GOC983054:GOC983057 GXY983054:GXY983057 HHU983054:HHU983057 HRQ983054:HRQ983057 IBM983054:IBM983057 ILI983054:ILI983057 IVE983054:IVE983057 JFA983054:JFA983057 JOW983054:JOW983057 JYS983054:JYS983057 KIO983054:KIO983057 KSK983054:KSK983057 LCG983054:LCG983057 LMC983054:LMC983057 LVY983054:LVY983057 MFU983054:MFU983057 MPQ983054:MPQ983057 MZM983054:MZM983057 NJI983054:NJI983057 NTE983054:NTE983057 ODA983054:ODA983057 OMW983054:OMW983057 OWS983054:OWS983057 PGO983054:PGO983057 PQK983054:PQK983057 QAG983054:QAG983057 QKC983054:QKC983057 QTY983054:QTY983057 RDU983054:RDU983057 RNQ983054:RNQ983057 RXM983054:RXM983057 SHI983054:SHI983057 SRE983054:SRE983057 TBA983054:TBA983057 TKW983054:TKW983057 TUS983054:TUS983057 UEO983054:UEO983057 UOK983054:UOK983057 UYG983054:UYG983057 VIC983054:VIC983057 VRY983054:VRY983057 WBU983054:WBU983057 WLQ983054:WLQ983057 F18" xr:uid="{684022EA-8669-4655-A2EA-C1A40D7DCE16}">
      <formula1>0</formula1>
    </dataValidation>
  </dataValidations>
  <printOptions horizontalCentered="1"/>
  <pageMargins left="0.1" right="0.1" top="0.75" bottom="0.75" header="0.3" footer="0.3"/>
  <pageSetup paperSize="9" scale="64" orientation="landscape" horizontalDpi="300" verticalDpi="300" r:id="rId1"/>
  <headerFooter>
    <oddFooter>&amp;LSch I Qtr Sch Civil Item&amp;CPage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8841-03D6-413F-83CC-83A13576E9FF}">
  <sheetPr codeName="Sheet7"/>
  <dimension ref="A1:I19"/>
  <sheetViews>
    <sheetView view="pageBreakPreview" zoomScale="115" zoomScaleNormal="100" zoomScaleSheetLayoutView="115" workbookViewId="0">
      <selection activeCell="B24" sqref="B24"/>
    </sheetView>
  </sheetViews>
  <sheetFormatPr defaultRowHeight="12.75" x14ac:dyDescent="0.2"/>
  <cols>
    <col min="1" max="1" width="8.5703125" style="75" customWidth="1"/>
    <col min="2" max="2" width="67.7109375" style="106" customWidth="1"/>
    <col min="3" max="3" width="17.85546875" style="106" customWidth="1"/>
    <col min="4" max="4" width="22.5703125" style="106" customWidth="1"/>
    <col min="5" max="6" width="9.140625" style="106"/>
    <col min="7" max="7" width="13.85546875" style="106" customWidth="1"/>
    <col min="8" max="256" width="9.140625" style="106"/>
    <col min="257" max="257" width="8.5703125" style="106" customWidth="1"/>
    <col min="258" max="258" width="67.7109375" style="106" customWidth="1"/>
    <col min="259" max="259" width="17.85546875" style="106" customWidth="1"/>
    <col min="260" max="260" width="22.5703125" style="106" customWidth="1"/>
    <col min="261" max="262" width="9.140625" style="106"/>
    <col min="263" max="263" width="13.85546875" style="106" customWidth="1"/>
    <col min="264" max="512" width="9.140625" style="106"/>
    <col min="513" max="513" width="8.5703125" style="106" customWidth="1"/>
    <col min="514" max="514" width="67.7109375" style="106" customWidth="1"/>
    <col min="515" max="515" width="17.85546875" style="106" customWidth="1"/>
    <col min="516" max="516" width="22.5703125" style="106" customWidth="1"/>
    <col min="517" max="518" width="9.140625" style="106"/>
    <col min="519" max="519" width="13.85546875" style="106" customWidth="1"/>
    <col min="520" max="768" width="9.140625" style="106"/>
    <col min="769" max="769" width="8.5703125" style="106" customWidth="1"/>
    <col min="770" max="770" width="67.7109375" style="106" customWidth="1"/>
    <col min="771" max="771" width="17.85546875" style="106" customWidth="1"/>
    <col min="772" max="772" width="22.5703125" style="106" customWidth="1"/>
    <col min="773" max="774" width="9.140625" style="106"/>
    <col min="775" max="775" width="13.85546875" style="106" customWidth="1"/>
    <col min="776" max="1024" width="9.140625" style="106"/>
    <col min="1025" max="1025" width="8.5703125" style="106" customWidth="1"/>
    <col min="1026" max="1026" width="67.7109375" style="106" customWidth="1"/>
    <col min="1027" max="1027" width="17.85546875" style="106" customWidth="1"/>
    <col min="1028" max="1028" width="22.5703125" style="106" customWidth="1"/>
    <col min="1029" max="1030" width="9.140625" style="106"/>
    <col min="1031" max="1031" width="13.85546875" style="106" customWidth="1"/>
    <col min="1032" max="1280" width="9.140625" style="106"/>
    <col min="1281" max="1281" width="8.5703125" style="106" customWidth="1"/>
    <col min="1282" max="1282" width="67.7109375" style="106" customWidth="1"/>
    <col min="1283" max="1283" width="17.85546875" style="106" customWidth="1"/>
    <col min="1284" max="1284" width="22.5703125" style="106" customWidth="1"/>
    <col min="1285" max="1286" width="9.140625" style="106"/>
    <col min="1287" max="1287" width="13.85546875" style="106" customWidth="1"/>
    <col min="1288" max="1536" width="9.140625" style="106"/>
    <col min="1537" max="1537" width="8.5703125" style="106" customWidth="1"/>
    <col min="1538" max="1538" width="67.7109375" style="106" customWidth="1"/>
    <col min="1539" max="1539" width="17.85546875" style="106" customWidth="1"/>
    <col min="1540" max="1540" width="22.5703125" style="106" customWidth="1"/>
    <col min="1541" max="1542" width="9.140625" style="106"/>
    <col min="1543" max="1543" width="13.85546875" style="106" customWidth="1"/>
    <col min="1544" max="1792" width="9.140625" style="106"/>
    <col min="1793" max="1793" width="8.5703125" style="106" customWidth="1"/>
    <col min="1794" max="1794" width="67.7109375" style="106" customWidth="1"/>
    <col min="1795" max="1795" width="17.85546875" style="106" customWidth="1"/>
    <col min="1796" max="1796" width="22.5703125" style="106" customWidth="1"/>
    <col min="1797" max="1798" width="9.140625" style="106"/>
    <col min="1799" max="1799" width="13.85546875" style="106" customWidth="1"/>
    <col min="1800" max="2048" width="9.140625" style="106"/>
    <col min="2049" max="2049" width="8.5703125" style="106" customWidth="1"/>
    <col min="2050" max="2050" width="67.7109375" style="106" customWidth="1"/>
    <col min="2051" max="2051" width="17.85546875" style="106" customWidth="1"/>
    <col min="2052" max="2052" width="22.5703125" style="106" customWidth="1"/>
    <col min="2053" max="2054" width="9.140625" style="106"/>
    <col min="2055" max="2055" width="13.85546875" style="106" customWidth="1"/>
    <col min="2056" max="2304" width="9.140625" style="106"/>
    <col min="2305" max="2305" width="8.5703125" style="106" customWidth="1"/>
    <col min="2306" max="2306" width="67.7109375" style="106" customWidth="1"/>
    <col min="2307" max="2307" width="17.85546875" style="106" customWidth="1"/>
    <col min="2308" max="2308" width="22.5703125" style="106" customWidth="1"/>
    <col min="2309" max="2310" width="9.140625" style="106"/>
    <col min="2311" max="2311" width="13.85546875" style="106" customWidth="1"/>
    <col min="2312" max="2560" width="9.140625" style="106"/>
    <col min="2561" max="2561" width="8.5703125" style="106" customWidth="1"/>
    <col min="2562" max="2562" width="67.7109375" style="106" customWidth="1"/>
    <col min="2563" max="2563" width="17.85546875" style="106" customWidth="1"/>
    <col min="2564" max="2564" width="22.5703125" style="106" customWidth="1"/>
    <col min="2565" max="2566" width="9.140625" style="106"/>
    <col min="2567" max="2567" width="13.85546875" style="106" customWidth="1"/>
    <col min="2568" max="2816" width="9.140625" style="106"/>
    <col min="2817" max="2817" width="8.5703125" style="106" customWidth="1"/>
    <col min="2818" max="2818" width="67.7109375" style="106" customWidth="1"/>
    <col min="2819" max="2819" width="17.85546875" style="106" customWidth="1"/>
    <col min="2820" max="2820" width="22.5703125" style="106" customWidth="1"/>
    <col min="2821" max="2822" width="9.140625" style="106"/>
    <col min="2823" max="2823" width="13.85546875" style="106" customWidth="1"/>
    <col min="2824" max="3072" width="9.140625" style="106"/>
    <col min="3073" max="3073" width="8.5703125" style="106" customWidth="1"/>
    <col min="3074" max="3074" width="67.7109375" style="106" customWidth="1"/>
    <col min="3075" max="3075" width="17.85546875" style="106" customWidth="1"/>
    <col min="3076" max="3076" width="22.5703125" style="106" customWidth="1"/>
    <col min="3077" max="3078" width="9.140625" style="106"/>
    <col min="3079" max="3079" width="13.85546875" style="106" customWidth="1"/>
    <col min="3080" max="3328" width="9.140625" style="106"/>
    <col min="3329" max="3329" width="8.5703125" style="106" customWidth="1"/>
    <col min="3330" max="3330" width="67.7109375" style="106" customWidth="1"/>
    <col min="3331" max="3331" width="17.85546875" style="106" customWidth="1"/>
    <col min="3332" max="3332" width="22.5703125" style="106" customWidth="1"/>
    <col min="3333" max="3334" width="9.140625" style="106"/>
    <col min="3335" max="3335" width="13.85546875" style="106" customWidth="1"/>
    <col min="3336" max="3584" width="9.140625" style="106"/>
    <col min="3585" max="3585" width="8.5703125" style="106" customWidth="1"/>
    <col min="3586" max="3586" width="67.7109375" style="106" customWidth="1"/>
    <col min="3587" max="3587" width="17.85546875" style="106" customWidth="1"/>
    <col min="3588" max="3588" width="22.5703125" style="106" customWidth="1"/>
    <col min="3589" max="3590" width="9.140625" style="106"/>
    <col min="3591" max="3591" width="13.85546875" style="106" customWidth="1"/>
    <col min="3592" max="3840" width="9.140625" style="106"/>
    <col min="3841" max="3841" width="8.5703125" style="106" customWidth="1"/>
    <col min="3842" max="3842" width="67.7109375" style="106" customWidth="1"/>
    <col min="3843" max="3843" width="17.85546875" style="106" customWidth="1"/>
    <col min="3844" max="3844" width="22.5703125" style="106" customWidth="1"/>
    <col min="3845" max="3846" width="9.140625" style="106"/>
    <col min="3847" max="3847" width="13.85546875" style="106" customWidth="1"/>
    <col min="3848" max="4096" width="9.140625" style="106"/>
    <col min="4097" max="4097" width="8.5703125" style="106" customWidth="1"/>
    <col min="4098" max="4098" width="67.7109375" style="106" customWidth="1"/>
    <col min="4099" max="4099" width="17.85546875" style="106" customWidth="1"/>
    <col min="4100" max="4100" width="22.5703125" style="106" customWidth="1"/>
    <col min="4101" max="4102" width="9.140625" style="106"/>
    <col min="4103" max="4103" width="13.85546875" style="106" customWidth="1"/>
    <col min="4104" max="4352" width="9.140625" style="106"/>
    <col min="4353" max="4353" width="8.5703125" style="106" customWidth="1"/>
    <col min="4354" max="4354" width="67.7109375" style="106" customWidth="1"/>
    <col min="4355" max="4355" width="17.85546875" style="106" customWidth="1"/>
    <col min="4356" max="4356" width="22.5703125" style="106" customWidth="1"/>
    <col min="4357" max="4358" width="9.140625" style="106"/>
    <col min="4359" max="4359" width="13.85546875" style="106" customWidth="1"/>
    <col min="4360" max="4608" width="9.140625" style="106"/>
    <col min="4609" max="4609" width="8.5703125" style="106" customWidth="1"/>
    <col min="4610" max="4610" width="67.7109375" style="106" customWidth="1"/>
    <col min="4611" max="4611" width="17.85546875" style="106" customWidth="1"/>
    <col min="4612" max="4612" width="22.5703125" style="106" customWidth="1"/>
    <col min="4613" max="4614" width="9.140625" style="106"/>
    <col min="4615" max="4615" width="13.85546875" style="106" customWidth="1"/>
    <col min="4616" max="4864" width="9.140625" style="106"/>
    <col min="4865" max="4865" width="8.5703125" style="106" customWidth="1"/>
    <col min="4866" max="4866" width="67.7109375" style="106" customWidth="1"/>
    <col min="4867" max="4867" width="17.85546875" style="106" customWidth="1"/>
    <col min="4868" max="4868" width="22.5703125" style="106" customWidth="1"/>
    <col min="4869" max="4870" width="9.140625" style="106"/>
    <col min="4871" max="4871" width="13.85546875" style="106" customWidth="1"/>
    <col min="4872" max="5120" width="9.140625" style="106"/>
    <col min="5121" max="5121" width="8.5703125" style="106" customWidth="1"/>
    <col min="5122" max="5122" width="67.7109375" style="106" customWidth="1"/>
    <col min="5123" max="5123" width="17.85546875" style="106" customWidth="1"/>
    <col min="5124" max="5124" width="22.5703125" style="106" customWidth="1"/>
    <col min="5125" max="5126" width="9.140625" style="106"/>
    <col min="5127" max="5127" width="13.85546875" style="106" customWidth="1"/>
    <col min="5128" max="5376" width="9.140625" style="106"/>
    <col min="5377" max="5377" width="8.5703125" style="106" customWidth="1"/>
    <col min="5378" max="5378" width="67.7109375" style="106" customWidth="1"/>
    <col min="5379" max="5379" width="17.85546875" style="106" customWidth="1"/>
    <col min="5380" max="5380" width="22.5703125" style="106" customWidth="1"/>
    <col min="5381" max="5382" width="9.140625" style="106"/>
    <col min="5383" max="5383" width="13.85546875" style="106" customWidth="1"/>
    <col min="5384" max="5632" width="9.140625" style="106"/>
    <col min="5633" max="5633" width="8.5703125" style="106" customWidth="1"/>
    <col min="5634" max="5634" width="67.7109375" style="106" customWidth="1"/>
    <col min="5635" max="5635" width="17.85546875" style="106" customWidth="1"/>
    <col min="5636" max="5636" width="22.5703125" style="106" customWidth="1"/>
    <col min="5637" max="5638" width="9.140625" style="106"/>
    <col min="5639" max="5639" width="13.85546875" style="106" customWidth="1"/>
    <col min="5640" max="5888" width="9.140625" style="106"/>
    <col min="5889" max="5889" width="8.5703125" style="106" customWidth="1"/>
    <col min="5890" max="5890" width="67.7109375" style="106" customWidth="1"/>
    <col min="5891" max="5891" width="17.85546875" style="106" customWidth="1"/>
    <col min="5892" max="5892" width="22.5703125" style="106" customWidth="1"/>
    <col min="5893" max="5894" width="9.140625" style="106"/>
    <col min="5895" max="5895" width="13.85546875" style="106" customWidth="1"/>
    <col min="5896" max="6144" width="9.140625" style="106"/>
    <col min="6145" max="6145" width="8.5703125" style="106" customWidth="1"/>
    <col min="6146" max="6146" width="67.7109375" style="106" customWidth="1"/>
    <col min="6147" max="6147" width="17.85546875" style="106" customWidth="1"/>
    <col min="6148" max="6148" width="22.5703125" style="106" customWidth="1"/>
    <col min="6149" max="6150" width="9.140625" style="106"/>
    <col min="6151" max="6151" width="13.85546875" style="106" customWidth="1"/>
    <col min="6152" max="6400" width="9.140625" style="106"/>
    <col min="6401" max="6401" width="8.5703125" style="106" customWidth="1"/>
    <col min="6402" max="6402" width="67.7109375" style="106" customWidth="1"/>
    <col min="6403" max="6403" width="17.85546875" style="106" customWidth="1"/>
    <col min="6404" max="6404" width="22.5703125" style="106" customWidth="1"/>
    <col min="6405" max="6406" width="9.140625" style="106"/>
    <col min="6407" max="6407" width="13.85546875" style="106" customWidth="1"/>
    <col min="6408" max="6656" width="9.140625" style="106"/>
    <col min="6657" max="6657" width="8.5703125" style="106" customWidth="1"/>
    <col min="6658" max="6658" width="67.7109375" style="106" customWidth="1"/>
    <col min="6659" max="6659" width="17.85546875" style="106" customWidth="1"/>
    <col min="6660" max="6660" width="22.5703125" style="106" customWidth="1"/>
    <col min="6661" max="6662" width="9.140625" style="106"/>
    <col min="6663" max="6663" width="13.85546875" style="106" customWidth="1"/>
    <col min="6664" max="6912" width="9.140625" style="106"/>
    <col min="6913" max="6913" width="8.5703125" style="106" customWidth="1"/>
    <col min="6914" max="6914" width="67.7109375" style="106" customWidth="1"/>
    <col min="6915" max="6915" width="17.85546875" style="106" customWidth="1"/>
    <col min="6916" max="6916" width="22.5703125" style="106" customWidth="1"/>
    <col min="6917" max="6918" width="9.140625" style="106"/>
    <col min="6919" max="6919" width="13.85546875" style="106" customWidth="1"/>
    <col min="6920" max="7168" width="9.140625" style="106"/>
    <col min="7169" max="7169" width="8.5703125" style="106" customWidth="1"/>
    <col min="7170" max="7170" width="67.7109375" style="106" customWidth="1"/>
    <col min="7171" max="7171" width="17.85546875" style="106" customWidth="1"/>
    <col min="7172" max="7172" width="22.5703125" style="106" customWidth="1"/>
    <col min="7173" max="7174" width="9.140625" style="106"/>
    <col min="7175" max="7175" width="13.85546875" style="106" customWidth="1"/>
    <col min="7176" max="7424" width="9.140625" style="106"/>
    <col min="7425" max="7425" width="8.5703125" style="106" customWidth="1"/>
    <col min="7426" max="7426" width="67.7109375" style="106" customWidth="1"/>
    <col min="7427" max="7427" width="17.85546875" style="106" customWidth="1"/>
    <col min="7428" max="7428" width="22.5703125" style="106" customWidth="1"/>
    <col min="7429" max="7430" width="9.140625" style="106"/>
    <col min="7431" max="7431" width="13.85546875" style="106" customWidth="1"/>
    <col min="7432" max="7680" width="9.140625" style="106"/>
    <col min="7681" max="7681" width="8.5703125" style="106" customWidth="1"/>
    <col min="7682" max="7682" width="67.7109375" style="106" customWidth="1"/>
    <col min="7683" max="7683" width="17.85546875" style="106" customWidth="1"/>
    <col min="7684" max="7684" width="22.5703125" style="106" customWidth="1"/>
    <col min="7685" max="7686" width="9.140625" style="106"/>
    <col min="7687" max="7687" width="13.85546875" style="106" customWidth="1"/>
    <col min="7688" max="7936" width="9.140625" style="106"/>
    <col min="7937" max="7937" width="8.5703125" style="106" customWidth="1"/>
    <col min="7938" max="7938" width="67.7109375" style="106" customWidth="1"/>
    <col min="7939" max="7939" width="17.85546875" style="106" customWidth="1"/>
    <col min="7940" max="7940" width="22.5703125" style="106" customWidth="1"/>
    <col min="7941" max="7942" width="9.140625" style="106"/>
    <col min="7943" max="7943" width="13.85546875" style="106" customWidth="1"/>
    <col min="7944" max="8192" width="9.140625" style="106"/>
    <col min="8193" max="8193" width="8.5703125" style="106" customWidth="1"/>
    <col min="8194" max="8194" width="67.7109375" style="106" customWidth="1"/>
    <col min="8195" max="8195" width="17.85546875" style="106" customWidth="1"/>
    <col min="8196" max="8196" width="22.5703125" style="106" customWidth="1"/>
    <col min="8197" max="8198" width="9.140625" style="106"/>
    <col min="8199" max="8199" width="13.85546875" style="106" customWidth="1"/>
    <col min="8200" max="8448" width="9.140625" style="106"/>
    <col min="8449" max="8449" width="8.5703125" style="106" customWidth="1"/>
    <col min="8450" max="8450" width="67.7109375" style="106" customWidth="1"/>
    <col min="8451" max="8451" width="17.85546875" style="106" customWidth="1"/>
    <col min="8452" max="8452" width="22.5703125" style="106" customWidth="1"/>
    <col min="8453" max="8454" width="9.140625" style="106"/>
    <col min="8455" max="8455" width="13.85546875" style="106" customWidth="1"/>
    <col min="8456" max="8704" width="9.140625" style="106"/>
    <col min="8705" max="8705" width="8.5703125" style="106" customWidth="1"/>
    <col min="8706" max="8706" width="67.7109375" style="106" customWidth="1"/>
    <col min="8707" max="8707" width="17.85546875" style="106" customWidth="1"/>
    <col min="8708" max="8708" width="22.5703125" style="106" customWidth="1"/>
    <col min="8709" max="8710" width="9.140625" style="106"/>
    <col min="8711" max="8711" width="13.85546875" style="106" customWidth="1"/>
    <col min="8712" max="8960" width="9.140625" style="106"/>
    <col min="8961" max="8961" width="8.5703125" style="106" customWidth="1"/>
    <col min="8962" max="8962" width="67.7109375" style="106" customWidth="1"/>
    <col min="8963" max="8963" width="17.85546875" style="106" customWidth="1"/>
    <col min="8964" max="8964" width="22.5703125" style="106" customWidth="1"/>
    <col min="8965" max="8966" width="9.140625" style="106"/>
    <col min="8967" max="8967" width="13.85546875" style="106" customWidth="1"/>
    <col min="8968" max="9216" width="9.140625" style="106"/>
    <col min="9217" max="9217" width="8.5703125" style="106" customWidth="1"/>
    <col min="9218" max="9218" width="67.7109375" style="106" customWidth="1"/>
    <col min="9219" max="9219" width="17.85546875" style="106" customWidth="1"/>
    <col min="9220" max="9220" width="22.5703125" style="106" customWidth="1"/>
    <col min="9221" max="9222" width="9.140625" style="106"/>
    <col min="9223" max="9223" width="13.85546875" style="106" customWidth="1"/>
    <col min="9224" max="9472" width="9.140625" style="106"/>
    <col min="9473" max="9473" width="8.5703125" style="106" customWidth="1"/>
    <col min="9474" max="9474" width="67.7109375" style="106" customWidth="1"/>
    <col min="9475" max="9475" width="17.85546875" style="106" customWidth="1"/>
    <col min="9476" max="9476" width="22.5703125" style="106" customWidth="1"/>
    <col min="9477" max="9478" width="9.140625" style="106"/>
    <col min="9479" max="9479" width="13.85546875" style="106" customWidth="1"/>
    <col min="9480" max="9728" width="9.140625" style="106"/>
    <col min="9729" max="9729" width="8.5703125" style="106" customWidth="1"/>
    <col min="9730" max="9730" width="67.7109375" style="106" customWidth="1"/>
    <col min="9731" max="9731" width="17.85546875" style="106" customWidth="1"/>
    <col min="9732" max="9732" width="22.5703125" style="106" customWidth="1"/>
    <col min="9733" max="9734" width="9.140625" style="106"/>
    <col min="9735" max="9735" width="13.85546875" style="106" customWidth="1"/>
    <col min="9736" max="9984" width="9.140625" style="106"/>
    <col min="9985" max="9985" width="8.5703125" style="106" customWidth="1"/>
    <col min="9986" max="9986" width="67.7109375" style="106" customWidth="1"/>
    <col min="9987" max="9987" width="17.85546875" style="106" customWidth="1"/>
    <col min="9988" max="9988" width="22.5703125" style="106" customWidth="1"/>
    <col min="9989" max="9990" width="9.140625" style="106"/>
    <col min="9991" max="9991" width="13.85546875" style="106" customWidth="1"/>
    <col min="9992" max="10240" width="9.140625" style="106"/>
    <col min="10241" max="10241" width="8.5703125" style="106" customWidth="1"/>
    <col min="10242" max="10242" width="67.7109375" style="106" customWidth="1"/>
    <col min="10243" max="10243" width="17.85546875" style="106" customWidth="1"/>
    <col min="10244" max="10244" width="22.5703125" style="106" customWidth="1"/>
    <col min="10245" max="10246" width="9.140625" style="106"/>
    <col min="10247" max="10247" width="13.85546875" style="106" customWidth="1"/>
    <col min="10248" max="10496" width="9.140625" style="106"/>
    <col min="10497" max="10497" width="8.5703125" style="106" customWidth="1"/>
    <col min="10498" max="10498" width="67.7109375" style="106" customWidth="1"/>
    <col min="10499" max="10499" width="17.85546875" style="106" customWidth="1"/>
    <col min="10500" max="10500" width="22.5703125" style="106" customWidth="1"/>
    <col min="10501" max="10502" width="9.140625" style="106"/>
    <col min="10503" max="10503" width="13.85546875" style="106" customWidth="1"/>
    <col min="10504" max="10752" width="9.140625" style="106"/>
    <col min="10753" max="10753" width="8.5703125" style="106" customWidth="1"/>
    <col min="10754" max="10754" width="67.7109375" style="106" customWidth="1"/>
    <col min="10755" max="10755" width="17.85546875" style="106" customWidth="1"/>
    <col min="10756" max="10756" width="22.5703125" style="106" customWidth="1"/>
    <col min="10757" max="10758" width="9.140625" style="106"/>
    <col min="10759" max="10759" width="13.85546875" style="106" customWidth="1"/>
    <col min="10760" max="11008" width="9.140625" style="106"/>
    <col min="11009" max="11009" width="8.5703125" style="106" customWidth="1"/>
    <col min="11010" max="11010" width="67.7109375" style="106" customWidth="1"/>
    <col min="11011" max="11011" width="17.85546875" style="106" customWidth="1"/>
    <col min="11012" max="11012" width="22.5703125" style="106" customWidth="1"/>
    <col min="11013" max="11014" width="9.140625" style="106"/>
    <col min="11015" max="11015" width="13.85546875" style="106" customWidth="1"/>
    <col min="11016" max="11264" width="9.140625" style="106"/>
    <col min="11265" max="11265" width="8.5703125" style="106" customWidth="1"/>
    <col min="11266" max="11266" width="67.7109375" style="106" customWidth="1"/>
    <col min="11267" max="11267" width="17.85546875" style="106" customWidth="1"/>
    <col min="11268" max="11268" width="22.5703125" style="106" customWidth="1"/>
    <col min="11269" max="11270" width="9.140625" style="106"/>
    <col min="11271" max="11271" width="13.85546875" style="106" customWidth="1"/>
    <col min="11272" max="11520" width="9.140625" style="106"/>
    <col min="11521" max="11521" width="8.5703125" style="106" customWidth="1"/>
    <col min="11522" max="11522" width="67.7109375" style="106" customWidth="1"/>
    <col min="11523" max="11523" width="17.85546875" style="106" customWidth="1"/>
    <col min="11524" max="11524" width="22.5703125" style="106" customWidth="1"/>
    <col min="11525" max="11526" width="9.140625" style="106"/>
    <col min="11527" max="11527" width="13.85546875" style="106" customWidth="1"/>
    <col min="11528" max="11776" width="9.140625" style="106"/>
    <col min="11777" max="11777" width="8.5703125" style="106" customWidth="1"/>
    <col min="11778" max="11778" width="67.7109375" style="106" customWidth="1"/>
    <col min="11779" max="11779" width="17.85546875" style="106" customWidth="1"/>
    <col min="11780" max="11780" width="22.5703125" style="106" customWidth="1"/>
    <col min="11781" max="11782" width="9.140625" style="106"/>
    <col min="11783" max="11783" width="13.85546875" style="106" customWidth="1"/>
    <col min="11784" max="12032" width="9.140625" style="106"/>
    <col min="12033" max="12033" width="8.5703125" style="106" customWidth="1"/>
    <col min="12034" max="12034" width="67.7109375" style="106" customWidth="1"/>
    <col min="12035" max="12035" width="17.85546875" style="106" customWidth="1"/>
    <col min="12036" max="12036" width="22.5703125" style="106" customWidth="1"/>
    <col min="12037" max="12038" width="9.140625" style="106"/>
    <col min="12039" max="12039" width="13.85546875" style="106" customWidth="1"/>
    <col min="12040" max="12288" width="9.140625" style="106"/>
    <col min="12289" max="12289" width="8.5703125" style="106" customWidth="1"/>
    <col min="12290" max="12290" width="67.7109375" style="106" customWidth="1"/>
    <col min="12291" max="12291" width="17.85546875" style="106" customWidth="1"/>
    <col min="12292" max="12292" width="22.5703125" style="106" customWidth="1"/>
    <col min="12293" max="12294" width="9.140625" style="106"/>
    <col min="12295" max="12295" width="13.85546875" style="106" customWidth="1"/>
    <col min="12296" max="12544" width="9.140625" style="106"/>
    <col min="12545" max="12545" width="8.5703125" style="106" customWidth="1"/>
    <col min="12546" max="12546" width="67.7109375" style="106" customWidth="1"/>
    <col min="12547" max="12547" width="17.85546875" style="106" customWidth="1"/>
    <col min="12548" max="12548" width="22.5703125" style="106" customWidth="1"/>
    <col min="12549" max="12550" width="9.140625" style="106"/>
    <col min="12551" max="12551" width="13.85546875" style="106" customWidth="1"/>
    <col min="12552" max="12800" width="9.140625" style="106"/>
    <col min="12801" max="12801" width="8.5703125" style="106" customWidth="1"/>
    <col min="12802" max="12802" width="67.7109375" style="106" customWidth="1"/>
    <col min="12803" max="12803" width="17.85546875" style="106" customWidth="1"/>
    <col min="12804" max="12804" width="22.5703125" style="106" customWidth="1"/>
    <col min="12805" max="12806" width="9.140625" style="106"/>
    <col min="12807" max="12807" width="13.85546875" style="106" customWidth="1"/>
    <col min="12808" max="13056" width="9.140625" style="106"/>
    <col min="13057" max="13057" width="8.5703125" style="106" customWidth="1"/>
    <col min="13058" max="13058" width="67.7109375" style="106" customWidth="1"/>
    <col min="13059" max="13059" width="17.85546875" style="106" customWidth="1"/>
    <col min="13060" max="13060" width="22.5703125" style="106" customWidth="1"/>
    <col min="13061" max="13062" width="9.140625" style="106"/>
    <col min="13063" max="13063" width="13.85546875" style="106" customWidth="1"/>
    <col min="13064" max="13312" width="9.140625" style="106"/>
    <col min="13313" max="13313" width="8.5703125" style="106" customWidth="1"/>
    <col min="13314" max="13314" width="67.7109375" style="106" customWidth="1"/>
    <col min="13315" max="13315" width="17.85546875" style="106" customWidth="1"/>
    <col min="13316" max="13316" width="22.5703125" style="106" customWidth="1"/>
    <col min="13317" max="13318" width="9.140625" style="106"/>
    <col min="13319" max="13319" width="13.85546875" style="106" customWidth="1"/>
    <col min="13320" max="13568" width="9.140625" style="106"/>
    <col min="13569" max="13569" width="8.5703125" style="106" customWidth="1"/>
    <col min="13570" max="13570" width="67.7109375" style="106" customWidth="1"/>
    <col min="13571" max="13571" width="17.85546875" style="106" customWidth="1"/>
    <col min="13572" max="13572" width="22.5703125" style="106" customWidth="1"/>
    <col min="13573" max="13574" width="9.140625" style="106"/>
    <col min="13575" max="13575" width="13.85546875" style="106" customWidth="1"/>
    <col min="13576" max="13824" width="9.140625" style="106"/>
    <col min="13825" max="13825" width="8.5703125" style="106" customWidth="1"/>
    <col min="13826" max="13826" width="67.7109375" style="106" customWidth="1"/>
    <col min="13827" max="13827" width="17.85546875" style="106" customWidth="1"/>
    <col min="13828" max="13828" width="22.5703125" style="106" customWidth="1"/>
    <col min="13829" max="13830" width="9.140625" style="106"/>
    <col min="13831" max="13831" width="13.85546875" style="106" customWidth="1"/>
    <col min="13832" max="14080" width="9.140625" style="106"/>
    <col min="14081" max="14081" width="8.5703125" style="106" customWidth="1"/>
    <col min="14082" max="14082" width="67.7109375" style="106" customWidth="1"/>
    <col min="14083" max="14083" width="17.85546875" style="106" customWidth="1"/>
    <col min="14084" max="14084" width="22.5703125" style="106" customWidth="1"/>
    <col min="14085" max="14086" width="9.140625" style="106"/>
    <col min="14087" max="14087" width="13.85546875" style="106" customWidth="1"/>
    <col min="14088" max="14336" width="9.140625" style="106"/>
    <col min="14337" max="14337" width="8.5703125" style="106" customWidth="1"/>
    <col min="14338" max="14338" width="67.7109375" style="106" customWidth="1"/>
    <col min="14339" max="14339" width="17.85546875" style="106" customWidth="1"/>
    <col min="14340" max="14340" width="22.5703125" style="106" customWidth="1"/>
    <col min="14341" max="14342" width="9.140625" style="106"/>
    <col min="14343" max="14343" width="13.85546875" style="106" customWidth="1"/>
    <col min="14344" max="14592" width="9.140625" style="106"/>
    <col min="14593" max="14593" width="8.5703125" style="106" customWidth="1"/>
    <col min="14594" max="14594" width="67.7109375" style="106" customWidth="1"/>
    <col min="14595" max="14595" width="17.85546875" style="106" customWidth="1"/>
    <col min="14596" max="14596" width="22.5703125" style="106" customWidth="1"/>
    <col min="14597" max="14598" width="9.140625" style="106"/>
    <col min="14599" max="14599" width="13.85546875" style="106" customWidth="1"/>
    <col min="14600" max="14848" width="9.140625" style="106"/>
    <col min="14849" max="14849" width="8.5703125" style="106" customWidth="1"/>
    <col min="14850" max="14850" width="67.7109375" style="106" customWidth="1"/>
    <col min="14851" max="14851" width="17.85546875" style="106" customWidth="1"/>
    <col min="14852" max="14852" width="22.5703125" style="106" customWidth="1"/>
    <col min="14853" max="14854" width="9.140625" style="106"/>
    <col min="14855" max="14855" width="13.85546875" style="106" customWidth="1"/>
    <col min="14856" max="15104" width="9.140625" style="106"/>
    <col min="15105" max="15105" width="8.5703125" style="106" customWidth="1"/>
    <col min="15106" max="15106" width="67.7109375" style="106" customWidth="1"/>
    <col min="15107" max="15107" width="17.85546875" style="106" customWidth="1"/>
    <col min="15108" max="15108" width="22.5703125" style="106" customWidth="1"/>
    <col min="15109" max="15110" width="9.140625" style="106"/>
    <col min="15111" max="15111" width="13.85546875" style="106" customWidth="1"/>
    <col min="15112" max="15360" width="9.140625" style="106"/>
    <col min="15361" max="15361" width="8.5703125" style="106" customWidth="1"/>
    <col min="15362" max="15362" width="67.7109375" style="106" customWidth="1"/>
    <col min="15363" max="15363" width="17.85546875" style="106" customWidth="1"/>
    <col min="15364" max="15364" width="22.5703125" style="106" customWidth="1"/>
    <col min="15365" max="15366" width="9.140625" style="106"/>
    <col min="15367" max="15367" width="13.85546875" style="106" customWidth="1"/>
    <col min="15368" max="15616" width="9.140625" style="106"/>
    <col min="15617" max="15617" width="8.5703125" style="106" customWidth="1"/>
    <col min="15618" max="15618" width="67.7109375" style="106" customWidth="1"/>
    <col min="15619" max="15619" width="17.85546875" style="106" customWidth="1"/>
    <col min="15620" max="15620" width="22.5703125" style="106" customWidth="1"/>
    <col min="15621" max="15622" width="9.140625" style="106"/>
    <col min="15623" max="15623" width="13.85546875" style="106" customWidth="1"/>
    <col min="15624" max="15872" width="9.140625" style="106"/>
    <col min="15873" max="15873" width="8.5703125" style="106" customWidth="1"/>
    <col min="15874" max="15874" width="67.7109375" style="106" customWidth="1"/>
    <col min="15875" max="15875" width="17.85546875" style="106" customWidth="1"/>
    <col min="15876" max="15876" width="22.5703125" style="106" customWidth="1"/>
    <col min="15877" max="15878" width="9.140625" style="106"/>
    <col min="15879" max="15879" width="13.85546875" style="106" customWidth="1"/>
    <col min="15880" max="16128" width="9.140625" style="106"/>
    <col min="16129" max="16129" width="8.5703125" style="106" customWidth="1"/>
    <col min="16130" max="16130" width="67.7109375" style="106" customWidth="1"/>
    <col min="16131" max="16131" width="17.85546875" style="106" customWidth="1"/>
    <col min="16132" max="16132" width="22.5703125" style="106" customWidth="1"/>
    <col min="16133" max="16134" width="9.140625" style="106"/>
    <col min="16135" max="16135" width="13.85546875" style="106" customWidth="1"/>
    <col min="16136" max="16384" width="9.140625" style="106"/>
  </cols>
  <sheetData>
    <row r="1" spans="1:9" ht="22.5" x14ac:dyDescent="0.2">
      <c r="A1" s="234" t="s">
        <v>72</v>
      </c>
      <c r="B1" s="235"/>
      <c r="C1" s="235"/>
      <c r="D1" s="236"/>
    </row>
    <row r="2" spans="1:9" ht="35.25" customHeight="1" x14ac:dyDescent="0.2">
      <c r="A2" s="239" t="s">
        <v>160</v>
      </c>
      <c r="B2" s="240"/>
      <c r="C2" s="240"/>
      <c r="D2" s="241"/>
    </row>
    <row r="3" spans="1:9" ht="30" customHeight="1" x14ac:dyDescent="0.2">
      <c r="A3" s="237" t="s">
        <v>73</v>
      </c>
      <c r="B3" s="237"/>
      <c r="C3" s="237"/>
      <c r="D3" s="237"/>
    </row>
    <row r="4" spans="1:9" ht="18" hidden="1" customHeight="1" x14ac:dyDescent="0.2">
      <c r="A4" s="233"/>
      <c r="B4" s="238"/>
      <c r="C4" s="233" t="s">
        <v>4</v>
      </c>
      <c r="D4" s="233"/>
    </row>
    <row r="5" spans="1:9" ht="13.15" hidden="1" customHeight="1" x14ac:dyDescent="0.2">
      <c r="A5" s="67" t="s">
        <v>74</v>
      </c>
      <c r="B5" s="107"/>
      <c r="C5" s="232" t="s">
        <v>5</v>
      </c>
      <c r="D5" s="233"/>
    </row>
    <row r="6" spans="1:9" ht="18" hidden="1" customHeight="1" x14ac:dyDescent="0.2">
      <c r="A6" s="67" t="s">
        <v>75</v>
      </c>
      <c r="B6" s="108" t="str">
        <f>'[1]Names of Bidder'!C9</f>
        <v>…….. …… ………. ……….</v>
      </c>
      <c r="C6" s="232" t="s">
        <v>7</v>
      </c>
      <c r="D6" s="233"/>
    </row>
    <row r="7" spans="1:9" ht="16.149999999999999" hidden="1" customHeight="1" x14ac:dyDescent="0.2">
      <c r="A7" s="109"/>
      <c r="B7" s="108" t="str">
        <f>'[1]Names of Bidder'!C10</f>
        <v>…….. …… ………. ……….</v>
      </c>
      <c r="C7" s="232" t="s">
        <v>8</v>
      </c>
      <c r="D7" s="233"/>
    </row>
    <row r="8" spans="1:9" ht="12.6" hidden="1" customHeight="1" x14ac:dyDescent="0.2">
      <c r="A8" s="109"/>
      <c r="B8" s="108" t="str">
        <f>'[1]Names of Bidder'!C11</f>
        <v>…….. …… ………. ……….</v>
      </c>
      <c r="C8" s="232" t="s">
        <v>9</v>
      </c>
      <c r="D8" s="233"/>
    </row>
    <row r="9" spans="1:9" ht="16.149999999999999" hidden="1" customHeight="1" x14ac:dyDescent="0.2">
      <c r="A9" s="110"/>
      <c r="B9" s="111"/>
      <c r="C9" s="233" t="s">
        <v>10</v>
      </c>
      <c r="D9" s="233"/>
    </row>
    <row r="10" spans="1:9" x14ac:dyDescent="0.2">
      <c r="A10" s="110"/>
      <c r="B10" s="111"/>
      <c r="C10" s="48"/>
      <c r="D10" s="48"/>
    </row>
    <row r="11" spans="1:9" ht="28.5" x14ac:dyDescent="0.2">
      <c r="A11" s="112" t="s">
        <v>11</v>
      </c>
      <c r="B11" s="242" t="s">
        <v>76</v>
      </c>
      <c r="C11" s="242"/>
      <c r="D11" s="112" t="s">
        <v>77</v>
      </c>
      <c r="I11" s="113"/>
    </row>
    <row r="12" spans="1:9" ht="33" customHeight="1" x14ac:dyDescent="0.2">
      <c r="A12" s="114">
        <v>1</v>
      </c>
      <c r="B12" s="242" t="s">
        <v>78</v>
      </c>
      <c r="C12" s="242"/>
      <c r="D12" s="115"/>
    </row>
    <row r="13" spans="1:9" ht="43.5" customHeight="1" x14ac:dyDescent="0.2">
      <c r="A13" s="114" t="s">
        <v>79</v>
      </c>
      <c r="B13" s="242" t="s">
        <v>95</v>
      </c>
      <c r="C13" s="242"/>
      <c r="D13" s="116">
        <f>'3A sch Civil '!N59</f>
        <v>592575.67658490001</v>
      </c>
    </row>
    <row r="14" spans="1:9" ht="43.5" customHeight="1" x14ac:dyDescent="0.2">
      <c r="A14" s="114" t="s">
        <v>80</v>
      </c>
      <c r="B14" s="242" t="s">
        <v>96</v>
      </c>
      <c r="C14" s="242"/>
      <c r="D14" s="116">
        <f>'Sch-3B NS Civil'!L19</f>
        <v>0</v>
      </c>
    </row>
    <row r="15" spans="1:9" ht="43.5" customHeight="1" x14ac:dyDescent="0.2">
      <c r="A15" s="114">
        <v>2</v>
      </c>
      <c r="B15" s="242" t="s">
        <v>81</v>
      </c>
      <c r="C15" s="242"/>
      <c r="D15" s="116">
        <f>D14+D13</f>
        <v>592575.67658490001</v>
      </c>
    </row>
    <row r="16" spans="1:9" x14ac:dyDescent="0.2">
      <c r="A16" s="117"/>
      <c r="D16" s="162"/>
    </row>
    <row r="17" spans="1:4" x14ac:dyDescent="0.2">
      <c r="A17" s="117"/>
      <c r="D17" s="162"/>
    </row>
    <row r="18" spans="1:4" hidden="1" x14ac:dyDescent="0.2">
      <c r="A18" s="117" t="s">
        <v>37</v>
      </c>
      <c r="B18" s="119" t="e">
        <f>+#REF!</f>
        <v>#REF!</v>
      </c>
      <c r="C18" s="64" t="s">
        <v>38</v>
      </c>
      <c r="D18" s="120" t="e">
        <f>+#REF!</f>
        <v>#REF!</v>
      </c>
    </row>
    <row r="19" spans="1:4" hidden="1" x14ac:dyDescent="0.2">
      <c r="A19" s="121" t="s">
        <v>39</v>
      </c>
      <c r="B19" s="122" t="e">
        <f>+#REF!</f>
        <v>#REF!</v>
      </c>
      <c r="C19" s="123" t="s">
        <v>40</v>
      </c>
      <c r="D19" s="120" t="e">
        <f>+#REF!</f>
        <v>#REF!</v>
      </c>
    </row>
  </sheetData>
  <sheetProtection password="DC2B" sheet="1" objects="1" scenarios="1"/>
  <mergeCells count="15">
    <mergeCell ref="B15:C15"/>
    <mergeCell ref="C7:D7"/>
    <mergeCell ref="C8:D8"/>
    <mergeCell ref="C9:D9"/>
    <mergeCell ref="B11:C11"/>
    <mergeCell ref="B12:C12"/>
    <mergeCell ref="B13:C13"/>
    <mergeCell ref="B14:C14"/>
    <mergeCell ref="C6:D6"/>
    <mergeCell ref="A1:D1"/>
    <mergeCell ref="A3:D3"/>
    <mergeCell ref="A4:B4"/>
    <mergeCell ref="C4:D4"/>
    <mergeCell ref="C5:D5"/>
    <mergeCell ref="A2:D2"/>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A435F-BB9A-4B44-A757-39B0367FC410}">
  <sheetPr codeName="Sheet8"/>
  <dimension ref="A1:O26"/>
  <sheetViews>
    <sheetView view="pageBreakPreview" topLeftCell="A7" zoomScale="130" zoomScaleNormal="130" zoomScaleSheetLayoutView="130" workbookViewId="0">
      <selection activeCell="B15" sqref="B15:C15"/>
    </sheetView>
  </sheetViews>
  <sheetFormatPr defaultColWidth="9.140625" defaultRowHeight="12.75" x14ac:dyDescent="0.2"/>
  <cols>
    <col min="1" max="1" width="11.5703125" style="75" customWidth="1"/>
    <col min="2" max="2" width="64.42578125" style="106" customWidth="1"/>
    <col min="3" max="3" width="19.7109375" style="106" customWidth="1"/>
    <col min="4" max="4" width="30.28515625" style="106" customWidth="1"/>
    <col min="5" max="5" width="2.28515625" style="106" hidden="1" customWidth="1"/>
    <col min="6" max="6" width="11.5703125" style="106" bestFit="1" customWidth="1"/>
    <col min="7" max="16384" width="9.140625" style="106"/>
  </cols>
  <sheetData>
    <row r="1" spans="1:15" x14ac:dyDescent="0.2">
      <c r="A1" s="249" t="str">
        <f>'[2]Sch-5 Taxes and duties'!A1:D1</f>
        <v>POWER GRID CORPORATION OF INDIA LTD.</v>
      </c>
      <c r="B1" s="249"/>
      <c r="C1" s="249"/>
      <c r="D1" s="249"/>
    </row>
    <row r="2" spans="1:15" x14ac:dyDescent="0.2">
      <c r="A2" s="249" t="str">
        <f>'[2]Sch-5 Taxes and duties'!A2:D2</f>
        <v>WRTS-II,RHQ,VADODARA</v>
      </c>
      <c r="B2" s="249"/>
      <c r="C2" s="249"/>
      <c r="D2" s="249"/>
    </row>
    <row r="3" spans="1:15" ht="24.75" customHeight="1" x14ac:dyDescent="0.2">
      <c r="A3" s="248" t="s">
        <v>160</v>
      </c>
      <c r="B3" s="248"/>
      <c r="C3" s="248"/>
      <c r="D3" s="248"/>
    </row>
    <row r="4" spans="1:15" x14ac:dyDescent="0.2">
      <c r="A4" s="250" t="s">
        <v>82</v>
      </c>
      <c r="B4" s="250"/>
      <c r="C4" s="250"/>
      <c r="D4" s="250"/>
      <c r="E4" s="140"/>
      <c r="F4" s="141"/>
      <c r="G4" s="141"/>
      <c r="H4" s="141"/>
      <c r="I4" s="141"/>
      <c r="J4" s="141"/>
      <c r="K4" s="141"/>
      <c r="L4" s="141"/>
      <c r="M4" s="141"/>
      <c r="N4" s="141"/>
      <c r="O4" s="141"/>
    </row>
    <row r="5" spans="1:15" x14ac:dyDescent="0.2">
      <c r="A5" s="251" t="s">
        <v>83</v>
      </c>
      <c r="B5" s="251"/>
      <c r="C5" s="251"/>
      <c r="D5" s="251"/>
    </row>
    <row r="6" spans="1:15" x14ac:dyDescent="0.2">
      <c r="A6" s="233"/>
      <c r="B6" s="233"/>
      <c r="C6" s="233" t="s">
        <v>4</v>
      </c>
      <c r="D6" s="233"/>
    </row>
    <row r="7" spans="1:15" x14ac:dyDescent="0.2">
      <c r="A7" s="49" t="s">
        <v>74</v>
      </c>
      <c r="B7" s="125"/>
      <c r="C7" s="48" t="s">
        <v>5</v>
      </c>
      <c r="D7" s="48"/>
    </row>
    <row r="8" spans="1:15" x14ac:dyDescent="0.2">
      <c r="A8" s="49" t="s">
        <v>75</v>
      </c>
      <c r="B8" s="125"/>
      <c r="C8" s="48" t="s">
        <v>7</v>
      </c>
      <c r="D8" s="48"/>
    </row>
    <row r="9" spans="1:15" x14ac:dyDescent="0.2">
      <c r="A9" s="110"/>
      <c r="B9" s="125"/>
      <c r="C9" s="48" t="s">
        <v>8</v>
      </c>
      <c r="D9" s="48"/>
    </row>
    <row r="10" spans="1:15" x14ac:dyDescent="0.2">
      <c r="A10" s="110"/>
      <c r="B10" s="125"/>
      <c r="C10" s="48" t="s">
        <v>9</v>
      </c>
      <c r="D10" s="48"/>
    </row>
    <row r="11" spans="1:15" x14ac:dyDescent="0.2">
      <c r="A11" s="253"/>
      <c r="B11" s="253"/>
      <c r="C11" s="48" t="s">
        <v>10</v>
      </c>
      <c r="D11" s="48"/>
    </row>
    <row r="12" spans="1:15" s="128" customFormat="1" ht="23.25" customHeight="1" x14ac:dyDescent="0.2">
      <c r="A12" s="127" t="s">
        <v>11</v>
      </c>
      <c r="B12" s="248" t="s">
        <v>84</v>
      </c>
      <c r="C12" s="248"/>
      <c r="D12" s="127" t="s">
        <v>85</v>
      </c>
      <c r="E12" s="127" t="s">
        <v>85</v>
      </c>
    </row>
    <row r="13" spans="1:15" s="128" customFormat="1" x14ac:dyDescent="0.2">
      <c r="A13" s="127">
        <v>1</v>
      </c>
      <c r="B13" s="254" t="s">
        <v>86</v>
      </c>
      <c r="C13" s="254"/>
      <c r="D13" s="127"/>
      <c r="E13" s="129"/>
    </row>
    <row r="14" spans="1:15" x14ac:dyDescent="0.2">
      <c r="A14" s="49" t="s">
        <v>79</v>
      </c>
      <c r="B14" s="252" t="s">
        <v>87</v>
      </c>
      <c r="C14" s="252"/>
      <c r="D14" s="126"/>
    </row>
    <row r="15" spans="1:15" ht="21" customHeight="1" x14ac:dyDescent="0.2">
      <c r="A15" s="49"/>
      <c r="B15" s="243" t="s">
        <v>88</v>
      </c>
      <c r="C15" s="243"/>
      <c r="D15" s="142">
        <f>'3A sch Civil '!M58</f>
        <v>3292087.0921383342</v>
      </c>
      <c r="E15" s="47">
        <v>14780245</v>
      </c>
      <c r="F15" s="130"/>
    </row>
    <row r="16" spans="1:15" x14ac:dyDescent="0.2">
      <c r="A16" s="49" t="s">
        <v>80</v>
      </c>
      <c r="B16" s="252" t="s">
        <v>89</v>
      </c>
      <c r="C16" s="252"/>
      <c r="D16" s="131"/>
      <c r="E16" s="47"/>
      <c r="F16" s="130"/>
    </row>
    <row r="17" spans="1:6" x14ac:dyDescent="0.2">
      <c r="A17" s="49"/>
      <c r="B17" s="243" t="s">
        <v>90</v>
      </c>
      <c r="C17" s="243"/>
      <c r="D17" s="143">
        <f>'Sch-3B NS Civil'!K19</f>
        <v>0</v>
      </c>
      <c r="E17" s="47"/>
      <c r="F17" s="130"/>
    </row>
    <row r="18" spans="1:6" ht="42" customHeight="1" x14ac:dyDescent="0.2">
      <c r="A18" s="49"/>
      <c r="B18" s="244" t="s">
        <v>97</v>
      </c>
      <c r="C18" s="245"/>
      <c r="D18" s="144">
        <f>D17+D15</f>
        <v>3292087.0921383342</v>
      </c>
      <c r="E18" s="47"/>
      <c r="F18" s="130"/>
    </row>
    <row r="19" spans="1:6" x14ac:dyDescent="0.2">
      <c r="A19" s="49"/>
      <c r="B19" s="244"/>
      <c r="C19" s="245"/>
      <c r="D19" s="145"/>
      <c r="E19" s="47"/>
      <c r="F19" s="130"/>
    </row>
    <row r="20" spans="1:6" ht="46.15" customHeight="1" x14ac:dyDescent="0.2">
      <c r="A20" s="146">
        <v>2</v>
      </c>
      <c r="B20" s="246" t="s">
        <v>98</v>
      </c>
      <c r="C20" s="247"/>
      <c r="D20" s="144">
        <f>'Sch 5 Taxes'!D15</f>
        <v>592575.67658490001</v>
      </c>
      <c r="E20" s="48"/>
    </row>
    <row r="21" spans="1:6" x14ac:dyDescent="0.2">
      <c r="A21" s="49"/>
      <c r="B21" s="147"/>
      <c r="C21" s="148"/>
      <c r="D21" s="145"/>
      <c r="E21" s="46"/>
    </row>
    <row r="22" spans="1:6" x14ac:dyDescent="0.2">
      <c r="A22" s="49"/>
      <c r="B22" s="248" t="s">
        <v>91</v>
      </c>
      <c r="C22" s="248"/>
      <c r="D22" s="142">
        <f>D18+D20</f>
        <v>3884662.7687232341</v>
      </c>
      <c r="E22" s="132">
        <f>SUM(E15:E20)</f>
        <v>14780245</v>
      </c>
    </row>
    <row r="23" spans="1:6" x14ac:dyDescent="0.2">
      <c r="A23" s="149"/>
      <c r="B23" s="133"/>
      <c r="C23" s="133"/>
      <c r="D23" s="134"/>
    </row>
    <row r="24" spans="1:6" x14ac:dyDescent="0.2">
      <c r="A24" s="117"/>
      <c r="D24" s="118"/>
    </row>
    <row r="25" spans="1:6" x14ac:dyDescent="0.2">
      <c r="A25" s="117" t="s">
        <v>37</v>
      </c>
      <c r="B25" s="119"/>
      <c r="C25" s="135" t="s">
        <v>38</v>
      </c>
      <c r="D25" s="136"/>
    </row>
    <row r="26" spans="1:6" x14ac:dyDescent="0.2">
      <c r="A26" s="121" t="s">
        <v>39</v>
      </c>
      <c r="B26" s="137"/>
      <c r="C26" s="138" t="s">
        <v>40</v>
      </c>
      <c r="D26" s="139"/>
    </row>
  </sheetData>
  <sheetProtection password="DC2B" sheet="1" objects="1" scenarios="1"/>
  <mergeCells count="18">
    <mergeCell ref="B14:C14"/>
    <mergeCell ref="B15:C15"/>
    <mergeCell ref="B16:C16"/>
    <mergeCell ref="A6:B6"/>
    <mergeCell ref="C6:D6"/>
    <mergeCell ref="A11:B11"/>
    <mergeCell ref="B12:C12"/>
    <mergeCell ref="B13:C13"/>
    <mergeCell ref="A1:D1"/>
    <mergeCell ref="A2:D2"/>
    <mergeCell ref="A3:D3"/>
    <mergeCell ref="A4:D4"/>
    <mergeCell ref="A5:D5"/>
    <mergeCell ref="B17:C17"/>
    <mergeCell ref="B18:C18"/>
    <mergeCell ref="B19:C19"/>
    <mergeCell ref="B20:C20"/>
    <mergeCell ref="B22:C22"/>
  </mergeCells>
  <pageMargins left="0.7" right="0.7" top="0.75" bottom="0.75" header="0.3" footer="0.3"/>
  <pageSetup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3A sch Civil </vt:lpstr>
      <vt:lpstr>3B Non- schedule</vt:lpstr>
      <vt:lpstr>Sch-3B NS Civil</vt:lpstr>
      <vt:lpstr>Sch 5 Taxes</vt:lpstr>
      <vt:lpstr>Sch 6 summary</vt:lpstr>
      <vt:lpstr>'3A sch Civil '!Print_Area</vt:lpstr>
      <vt:lpstr>'Sch 5 Taxes'!Print_Area</vt:lpstr>
      <vt:lpstr>'Sch-3B NS Civil'!Print_Area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Jaikishan Kumar {जयकिशन कुमार}</dc:creator>
  <cp:keywords/>
  <dc:description/>
  <cp:lastModifiedBy>Jignesh Kumar Kapatel {का.पटेल जिग्‍नेशकुमार}</cp:lastModifiedBy>
  <cp:revision/>
  <dcterms:created xsi:type="dcterms:W3CDTF">2015-06-05T18:17:20Z</dcterms:created>
  <dcterms:modified xsi:type="dcterms:W3CDTF">2025-07-10T04:35:14Z</dcterms:modified>
  <cp:category/>
  <cp:contentStatus/>
</cp:coreProperties>
</file>