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PS C&amp;M Works\PRANIT\LTE -PRANIT\PS-I-3322 Hotline Raipur\BID Doc\"/>
    </mc:Choice>
  </mc:AlternateContent>
  <bookViews>
    <workbookView xWindow="0" yWindow="0" windowWidth="24000" windowHeight="9735" tabRatio="862" firstSheet="1" activeTab="7"/>
  </bookViews>
  <sheets>
    <sheet name="Basic" sheetId="1" state="hidden" r:id="rId1"/>
    <sheet name="Cover" sheetId="2" r:id="rId2"/>
    <sheet name="Names of Bidder" sheetId="3" r:id="rId3"/>
    <sheet name="Attach 1 - Deviation Statement " sheetId="4" r:id="rId4"/>
    <sheet name="Attach 2-Ex Emp Details " sheetId="5" r:id="rId5"/>
    <sheet name="Attach 3 -Gurantee Decl" sheetId="6" r:id="rId6"/>
    <sheet name="Attach 4-Bank MSME details " sheetId="7" r:id="rId7"/>
    <sheet name="Attach 5-Declaration-Tax Exemp" sheetId="8" r:id="rId8"/>
    <sheet name="Attach 6-Aff self cert min  (2" sheetId="9" state="hidden" r:id="rId9"/>
    <sheet name="Attach 6A-Varification" sheetId="10" r:id="rId10"/>
    <sheet name="Attach 7-Cert from stat auditor" sheetId="11" r:id="rId11"/>
    <sheet name="Attach 8 Affi of Self certi" sheetId="14" r:id="rId12"/>
    <sheet name="Bid Form " sheetId="12" r:id="rId13"/>
  </sheets>
  <externalReferences>
    <externalReference r:id="rId14"/>
    <externalReference r:id="rId15"/>
    <externalReference r:id="rId16"/>
    <externalReference r:id="rId17"/>
    <externalReference r:id="rId18"/>
  </externalReferences>
  <definedNames>
    <definedName name="\A" localSheetId="7">#REF!</definedName>
    <definedName name="\A" localSheetId="8">#REF!</definedName>
    <definedName name="\A" localSheetId="9">#REF!</definedName>
    <definedName name="\A" localSheetId="10">#REF!</definedName>
    <definedName name="\A" localSheetId="11">#REF!</definedName>
    <definedName name="\A">#REF!</definedName>
    <definedName name="\B" localSheetId="7">#REF!</definedName>
    <definedName name="\B" localSheetId="8">#REF!</definedName>
    <definedName name="\B" localSheetId="9">#REF!</definedName>
    <definedName name="\B" localSheetId="10">#REF!</definedName>
    <definedName name="\B" localSheetId="11">#REF!</definedName>
    <definedName name="\B">#REF!</definedName>
    <definedName name="\C" localSheetId="7">#REF!</definedName>
    <definedName name="\C" localSheetId="8">#REF!</definedName>
    <definedName name="\C" localSheetId="9">#REF!</definedName>
    <definedName name="\C" localSheetId="10">#REF!</definedName>
    <definedName name="\C" localSheetId="11">#REF!</definedName>
    <definedName name="\C">#REF!</definedName>
    <definedName name="\M" localSheetId="7">#REF!</definedName>
    <definedName name="\M" localSheetId="8">#REF!</definedName>
    <definedName name="\M" localSheetId="9">#REF!</definedName>
    <definedName name="\M" localSheetId="10">#REF!</definedName>
    <definedName name="\M" localSheetId="11">#REF!</definedName>
    <definedName name="\M">#REF!</definedName>
    <definedName name="\N" localSheetId="7">#REF!</definedName>
    <definedName name="\N" localSheetId="8">#REF!</definedName>
    <definedName name="\N" localSheetId="9">#REF!</definedName>
    <definedName name="\N" localSheetId="10">#REF!</definedName>
    <definedName name="\N" localSheetId="11">#REF!</definedName>
    <definedName name="\N">#REF!</definedName>
    <definedName name="\P" localSheetId="7">#REF!</definedName>
    <definedName name="\P" localSheetId="8">#REF!</definedName>
    <definedName name="\P" localSheetId="9">#REF!</definedName>
    <definedName name="\P" localSheetId="10">#REF!</definedName>
    <definedName name="\P" localSheetId="11">#REF!</definedName>
    <definedName name="\P">#REF!</definedName>
    <definedName name="\R" localSheetId="7">#REF!</definedName>
    <definedName name="\R" localSheetId="8">#REF!</definedName>
    <definedName name="\R" localSheetId="9">#REF!</definedName>
    <definedName name="\R" localSheetId="10">#REF!</definedName>
    <definedName name="\R" localSheetId="11">#REF!</definedName>
    <definedName name="\R">#REF!</definedName>
    <definedName name="\U" localSheetId="7">#REF!</definedName>
    <definedName name="\U" localSheetId="8">#REF!</definedName>
    <definedName name="\U" localSheetId="9">#REF!</definedName>
    <definedName name="\U" localSheetId="10">#REF!</definedName>
    <definedName name="\U" localSheetId="11">#REF!</definedName>
    <definedName name="\U">#REF!</definedName>
    <definedName name="\V" localSheetId="7">#REF!</definedName>
    <definedName name="\V" localSheetId="8">#REF!</definedName>
    <definedName name="\V" localSheetId="9">#REF!</definedName>
    <definedName name="\V" localSheetId="10">#REF!</definedName>
    <definedName name="\V" localSheetId="11">#REF!</definedName>
    <definedName name="\V">#REF!</definedName>
    <definedName name="ab" localSheetId="7">#REF!</definedName>
    <definedName name="ab" localSheetId="8">#REF!</definedName>
    <definedName name="ab" localSheetId="9">#REF!</definedName>
    <definedName name="ab" localSheetId="10">#REF!</definedName>
    <definedName name="ab" localSheetId="11">#REF!</definedName>
    <definedName name="ab">#REF!</definedName>
    <definedName name="logo1">"Picture 7"</definedName>
    <definedName name="_xlnm.Print_Area" localSheetId="3">'Attach 1 - Deviation Statement '!$A$1:$E$50</definedName>
    <definedName name="_xlnm.Print_Area" localSheetId="4">'Attach 2-Ex Emp Details '!$A$1:$E$32</definedName>
    <definedName name="_xlnm.Print_Area" localSheetId="5">'Attach 3 -Gurantee Decl'!$A$1:$E$28</definedName>
    <definedName name="_xlnm.Print_Area" localSheetId="6">'Attach 4-Bank MSME details '!$A$1:$E$72</definedName>
    <definedName name="_xlnm.Print_Area" localSheetId="7">'Attach 5-Declaration-Tax Exemp'!$A$1:$E$36</definedName>
    <definedName name="_xlnm.Print_Area" localSheetId="8">'Attach 6-Aff self cert min  (2'!$A$1:$E$18</definedName>
    <definedName name="_xlnm.Print_Area" localSheetId="9">'Attach 6A-Varification'!$A$1:$E$16</definedName>
    <definedName name="_xlnm.Print_Area" localSheetId="10">'Attach 7-Cert from stat auditor'!$A$1:$F$21</definedName>
    <definedName name="_xlnm.Print_Area" localSheetId="12">'Bid Form '!$A$1:$I$67</definedName>
    <definedName name="_xlnm.Print_Area" localSheetId="2">'Names of Bidder'!$B$1:$D$24</definedName>
    <definedName name="_xlnm.Recorder" localSheetId="7">#REF!</definedName>
    <definedName name="_xlnm.Recorder" localSheetId="8">#REF!</definedName>
    <definedName name="_xlnm.Recorder" localSheetId="9">#REF!</definedName>
    <definedName name="_xlnm.Recorder" localSheetId="10">#REF!</definedName>
    <definedName name="_xlnm.Recorder" localSheetId="11">#REF!</definedName>
    <definedName name="_xlnm.Recorder">#REF!</definedName>
    <definedName name="TEST" localSheetId="7">#REF!</definedName>
    <definedName name="TEST" localSheetId="8">#REF!</definedName>
    <definedName name="TEST" localSheetId="9">#REF!</definedName>
    <definedName name="TEST" localSheetId="10">#REF!</definedName>
    <definedName name="TEST" localSheetId="11">#REF!</definedName>
    <definedName name="TEST">#REF!</definedName>
    <definedName name="Z_0C968F44_13C6_4C98_88B4_CAAC20BAF190_.wvu.Cols" localSheetId="3" hidden="1">'Attach 1 - Deviation Statement '!$H:$H</definedName>
    <definedName name="Z_0C968F44_13C6_4C98_88B4_CAAC20BAF190_.wvu.Cols" localSheetId="6" hidden="1">'Attach 4-Bank MSME details '!$H:$I</definedName>
    <definedName name="Z_0C968F44_13C6_4C98_88B4_CAAC20BAF190_.wvu.Cols" localSheetId="12" hidden="1">'Bid Form '!$AB:$AB</definedName>
    <definedName name="Z_0C968F44_13C6_4C98_88B4_CAAC20BAF190_.wvu.Cols" localSheetId="2" hidden="1">'Names of Bidder'!$A:$A</definedName>
    <definedName name="Z_0C968F44_13C6_4C98_88B4_CAAC20BAF190_.wvu.PrintArea" localSheetId="3" hidden="1">'Attach 1 - Deviation Statement '!$A$1:$E$50</definedName>
    <definedName name="Z_0C968F44_13C6_4C98_88B4_CAAC20BAF190_.wvu.PrintArea" localSheetId="4" hidden="1">'Attach 2-Ex Emp Details '!$A$1:$E$32</definedName>
    <definedName name="Z_0C968F44_13C6_4C98_88B4_CAAC20BAF190_.wvu.PrintArea" localSheetId="5" hidden="1">'Attach 3 -Gurantee Decl'!$A$1:$E$28</definedName>
    <definedName name="Z_0C968F44_13C6_4C98_88B4_CAAC20BAF190_.wvu.PrintArea" localSheetId="6" hidden="1">'Attach 4-Bank MSME details '!$A$1:$E$72</definedName>
    <definedName name="Z_0C968F44_13C6_4C98_88B4_CAAC20BAF190_.wvu.PrintArea" localSheetId="7" hidden="1">'Attach 5-Declaration-Tax Exemp'!$A$1:$E$36</definedName>
    <definedName name="Z_0C968F44_13C6_4C98_88B4_CAAC20BAF190_.wvu.PrintArea" localSheetId="8" hidden="1">'Attach 6-Aff self cert min  (2'!$A$1:$E$18</definedName>
    <definedName name="Z_0C968F44_13C6_4C98_88B4_CAAC20BAF190_.wvu.PrintArea" localSheetId="9" hidden="1">'Attach 6A-Varification'!$A$1:$E$16</definedName>
    <definedName name="Z_0C968F44_13C6_4C98_88B4_CAAC20BAF190_.wvu.PrintArea" localSheetId="10" hidden="1">'Attach 7-Cert from stat auditor'!$A$1:$F$21</definedName>
    <definedName name="Z_0C968F44_13C6_4C98_88B4_CAAC20BAF190_.wvu.PrintArea" localSheetId="12" hidden="1">'Bid Form '!$A$1:$I$67</definedName>
    <definedName name="Z_0C968F44_13C6_4C98_88B4_CAAC20BAF190_.wvu.PrintArea" localSheetId="2" hidden="1">'Names of Bidder'!$B$1:$D$24</definedName>
    <definedName name="Z_0C968F44_13C6_4C98_88B4_CAAC20BAF190_.wvu.Rows" localSheetId="6" hidden="1">'Attach 4-Bank MSME details '!$17:$18,'Attach 4-Bank MSME details '!$57:$57</definedName>
    <definedName name="Z_0C968F44_13C6_4C98_88B4_CAAC20BAF190_.wvu.Rows" localSheetId="7" hidden="1">'Attach 5-Declaration-Tax Exemp'!$32:$32</definedName>
    <definedName name="Z_0C968F44_13C6_4C98_88B4_CAAC20BAF190_.wvu.Rows" localSheetId="12" hidden="1">'Bid Form '!$25:$28</definedName>
    <definedName name="Z_149F7348_71B5_4171_BE49_B6A8B6370C10_.wvu.Cols" localSheetId="3" hidden="1">'Attach 1 - Deviation Statement '!$H:$H</definedName>
    <definedName name="Z_149F7348_71B5_4171_BE49_B6A8B6370C10_.wvu.Cols" localSheetId="6" hidden="1">'Attach 4-Bank MSME details '!$H:$H</definedName>
    <definedName name="Z_149F7348_71B5_4171_BE49_B6A8B6370C10_.wvu.Cols" localSheetId="2" hidden="1">'Names of Bidder'!$A:$A</definedName>
    <definedName name="Z_149F7348_71B5_4171_BE49_B6A8B6370C10_.wvu.PrintArea" localSheetId="3" hidden="1">'Attach 1 - Deviation Statement '!$A$1:$E$50</definedName>
    <definedName name="Z_149F7348_71B5_4171_BE49_B6A8B6370C10_.wvu.PrintArea" localSheetId="4" hidden="1">'Attach 2-Ex Emp Details '!$A$1:$E$38</definedName>
    <definedName name="Z_149F7348_71B5_4171_BE49_B6A8B6370C10_.wvu.PrintArea" localSheetId="5" hidden="1">'Attach 3 -Gurantee Decl'!$A$1:$E$28</definedName>
    <definedName name="Z_149F7348_71B5_4171_BE49_B6A8B6370C10_.wvu.PrintArea" localSheetId="6" hidden="1">'Attach 4-Bank MSME details '!$A$1:$E$64</definedName>
    <definedName name="Z_149F7348_71B5_4171_BE49_B6A8B6370C10_.wvu.PrintArea" localSheetId="7" hidden="1">'Attach 5-Declaration-Tax Exemp'!$A$1:$E$36</definedName>
    <definedName name="Z_149F7348_71B5_4171_BE49_B6A8B6370C10_.wvu.PrintArea" localSheetId="8" hidden="1">'Attach 6-Aff self cert min  (2'!#REF!</definedName>
    <definedName name="Z_149F7348_71B5_4171_BE49_B6A8B6370C10_.wvu.PrintArea" localSheetId="9" hidden="1">'Attach 6A-Varification'!#REF!</definedName>
    <definedName name="Z_149F7348_71B5_4171_BE49_B6A8B6370C10_.wvu.PrintArea" localSheetId="10" hidden="1">'Attach 7-Cert from stat auditor'!#REF!</definedName>
    <definedName name="Z_149F7348_71B5_4171_BE49_B6A8B6370C10_.wvu.PrintArea" localSheetId="12" hidden="1">'Bid Form '!$A$1:$F$63</definedName>
    <definedName name="Z_149F7348_71B5_4171_BE49_B6A8B6370C10_.wvu.PrintArea" localSheetId="2" hidden="1">'Names of Bidder'!$B$1:$D$22</definedName>
    <definedName name="Z_149F7348_71B5_4171_BE49_B6A8B6370C10_.wvu.Rows" localSheetId="6" hidden="1">'Attach 4-Bank MSME details '!$15:$18</definedName>
    <definedName name="Z_149F7348_71B5_4171_BE49_B6A8B6370C10_.wvu.Rows" localSheetId="12" hidden="1">'Bid Form '!$20:$20</definedName>
    <definedName name="Z_1C849F7E_C926_41D9_9201_E0D9B2A5BE89_.wvu.Cols" localSheetId="3" hidden="1">'Attach 1 - Deviation Statement '!$H:$H</definedName>
    <definedName name="Z_1C849F7E_C926_41D9_9201_E0D9B2A5BE89_.wvu.Cols" localSheetId="6" hidden="1">'Attach 4-Bank MSME details '!$H:$H</definedName>
    <definedName name="Z_1C849F7E_C926_41D9_9201_E0D9B2A5BE89_.wvu.Cols" localSheetId="12" hidden="1">'Bid Form '!$AB:$AB</definedName>
    <definedName name="Z_1C849F7E_C926_41D9_9201_E0D9B2A5BE89_.wvu.Cols" localSheetId="2" hidden="1">'Names of Bidder'!$A:$A</definedName>
    <definedName name="Z_1C849F7E_C926_41D9_9201_E0D9B2A5BE89_.wvu.PrintArea" localSheetId="3" hidden="1">'Attach 1 - Deviation Statement '!$A$1:$E$50</definedName>
    <definedName name="Z_1C849F7E_C926_41D9_9201_E0D9B2A5BE89_.wvu.PrintArea" localSheetId="4" hidden="1">'Attach 2-Ex Emp Details '!$A$1:$E$38</definedName>
    <definedName name="Z_1C849F7E_C926_41D9_9201_E0D9B2A5BE89_.wvu.PrintArea" localSheetId="5" hidden="1">'Attach 3 -Gurantee Decl'!$A$1:$E$28</definedName>
    <definedName name="Z_1C849F7E_C926_41D9_9201_E0D9B2A5BE89_.wvu.PrintArea" localSheetId="6" hidden="1">'Attach 4-Bank MSME details '!$A$1:$E$64</definedName>
    <definedName name="Z_1C849F7E_C926_41D9_9201_E0D9B2A5BE89_.wvu.PrintArea" localSheetId="7" hidden="1">'Attach 5-Declaration-Tax Exemp'!$A$1:$E$36</definedName>
    <definedName name="Z_1C849F7E_C926_41D9_9201_E0D9B2A5BE89_.wvu.PrintArea" localSheetId="8" hidden="1">'Attach 6-Aff self cert min  (2'!#REF!</definedName>
    <definedName name="Z_1C849F7E_C926_41D9_9201_E0D9B2A5BE89_.wvu.PrintArea" localSheetId="9" hidden="1">'Attach 6A-Varification'!#REF!</definedName>
    <definedName name="Z_1C849F7E_C926_41D9_9201_E0D9B2A5BE89_.wvu.PrintArea" localSheetId="10" hidden="1">'Attach 7-Cert from stat auditor'!#REF!</definedName>
    <definedName name="Z_1C849F7E_C926_41D9_9201_E0D9B2A5BE89_.wvu.PrintArea" localSheetId="12" hidden="1">'Bid Form '!$A$1:$F$63</definedName>
    <definedName name="Z_1C849F7E_C926_41D9_9201_E0D9B2A5BE89_.wvu.PrintArea" localSheetId="2" hidden="1">'Names of Bidder'!$B$1:$D$24</definedName>
    <definedName name="Z_1C849F7E_C926_41D9_9201_E0D9B2A5BE89_.wvu.Rows" localSheetId="6" hidden="1">'Attach 4-Bank MSME details '!$15:$18</definedName>
    <definedName name="Z_1C849F7E_C926_41D9_9201_E0D9B2A5BE89_.wvu.Rows" localSheetId="7" hidden="1">'Attach 5-Declaration-Tax Exemp'!$32:$32</definedName>
    <definedName name="Z_1C849F7E_C926_41D9_9201_E0D9B2A5BE89_.wvu.Rows" localSheetId="8" hidden="1">'Attach 6-Aff self cert min  (2'!#REF!</definedName>
    <definedName name="Z_1C849F7E_C926_41D9_9201_E0D9B2A5BE89_.wvu.Rows" localSheetId="9" hidden="1">'Attach 6A-Varification'!#REF!</definedName>
    <definedName name="Z_1C849F7E_C926_41D9_9201_E0D9B2A5BE89_.wvu.Rows" localSheetId="10" hidden="1">'Attach 7-Cert from stat auditor'!#REF!</definedName>
    <definedName name="Z_21294B94_AD9B_474A_883B_7D7D1F388AD5_.wvu.Cols" localSheetId="3" hidden="1">'Attach 1 - Deviation Statement '!$H:$H</definedName>
    <definedName name="Z_21294B94_AD9B_474A_883B_7D7D1F388AD5_.wvu.Cols" localSheetId="6" hidden="1">'Attach 4-Bank MSME details '!$H:$H</definedName>
    <definedName name="Z_21294B94_AD9B_474A_883B_7D7D1F388AD5_.wvu.Cols" localSheetId="2" hidden="1">'Names of Bidder'!$A:$A</definedName>
    <definedName name="Z_21294B94_AD9B_474A_883B_7D7D1F388AD5_.wvu.PrintArea" localSheetId="3" hidden="1">'Attach 1 - Deviation Statement '!$A$1:$E$50</definedName>
    <definedName name="Z_21294B94_AD9B_474A_883B_7D7D1F388AD5_.wvu.PrintArea" localSheetId="4" hidden="1">'Attach 2-Ex Emp Details '!$A$1:$E$38</definedName>
    <definedName name="Z_21294B94_AD9B_474A_883B_7D7D1F388AD5_.wvu.PrintArea" localSheetId="5" hidden="1">'Attach 3 -Gurantee Decl'!$A$1:$E$28</definedName>
    <definedName name="Z_21294B94_AD9B_474A_883B_7D7D1F388AD5_.wvu.PrintArea" localSheetId="6" hidden="1">'Attach 4-Bank MSME details '!$A$1:$E$64</definedName>
    <definedName name="Z_21294B94_AD9B_474A_883B_7D7D1F388AD5_.wvu.PrintArea" localSheetId="2" hidden="1">'Names of Bidder'!$B$1:$D$22</definedName>
    <definedName name="Z_21294B94_AD9B_474A_883B_7D7D1F388AD5_.wvu.Rows" localSheetId="6" hidden="1">'Attach 4-Bank MSME details '!$15:$18</definedName>
    <definedName name="Z_237D8718_39ED_4FFE_B3B2_D1192F8D2E87_.wvu.Cols" localSheetId="3" hidden="1">'Attach 1 - Deviation Statement '!$H:$H</definedName>
    <definedName name="Z_237D8718_39ED_4FFE_B3B2_D1192F8D2E87_.wvu.Cols" localSheetId="6" hidden="1">'Attach 4-Bank MSME details '!$H:$H</definedName>
    <definedName name="Z_237D8718_39ED_4FFE_B3B2_D1192F8D2E87_.wvu.Cols" localSheetId="2" hidden="1">'Names of Bidder'!$A:$A</definedName>
    <definedName name="Z_237D8718_39ED_4FFE_B3B2_D1192F8D2E87_.wvu.PrintArea" localSheetId="3" hidden="1">'Attach 1 - Deviation Statement '!$A$1:$E$50</definedName>
    <definedName name="Z_237D8718_39ED_4FFE_B3B2_D1192F8D2E87_.wvu.PrintArea" localSheetId="4" hidden="1">'Attach 2-Ex Emp Details '!$A$1:$E$38</definedName>
    <definedName name="Z_237D8718_39ED_4FFE_B3B2_D1192F8D2E87_.wvu.PrintArea" localSheetId="5" hidden="1">'Attach 3 -Gurantee Decl'!$A$1:$E$28</definedName>
    <definedName name="Z_237D8718_39ED_4FFE_B3B2_D1192F8D2E87_.wvu.PrintArea" localSheetId="6" hidden="1">'Attach 4-Bank MSME details '!$A$1:$E$64</definedName>
    <definedName name="Z_237D8718_39ED_4FFE_B3B2_D1192F8D2E87_.wvu.PrintArea" localSheetId="7" hidden="1">'Attach 5-Declaration-Tax Exemp'!$A$1:$E$39</definedName>
    <definedName name="Z_237D8718_39ED_4FFE_B3B2_D1192F8D2E87_.wvu.PrintArea" localSheetId="8" hidden="1">'Attach 6-Aff self cert min  (2'!#REF!</definedName>
    <definedName name="Z_237D8718_39ED_4FFE_B3B2_D1192F8D2E87_.wvu.PrintArea" localSheetId="9" hidden="1">'Attach 6A-Varification'!#REF!</definedName>
    <definedName name="Z_237D8718_39ED_4FFE_B3B2_D1192F8D2E87_.wvu.PrintArea" localSheetId="10" hidden="1">'Attach 7-Cert from stat auditor'!#REF!</definedName>
    <definedName name="Z_237D8718_39ED_4FFE_B3B2_D1192F8D2E87_.wvu.PrintArea" localSheetId="12" hidden="1">'Bid Form '!$A$1:$F$63</definedName>
    <definedName name="Z_237D8718_39ED_4FFE_B3B2_D1192F8D2E87_.wvu.PrintArea" localSheetId="2" hidden="1">'Names of Bidder'!$B$1:$E$22</definedName>
    <definedName name="Z_237D8718_39ED_4FFE_B3B2_D1192F8D2E87_.wvu.Rows" localSheetId="12" hidden="1">'Bid Form '!$20:$20</definedName>
    <definedName name="Z_25BC7E9F_40A5_4432_8E37_9B306DBB118C_.wvu.PrintArea" localSheetId="7" hidden="1">'Attach 5-Declaration-Tax Exemp'!$A$1:$E$36</definedName>
    <definedName name="Z_25BC7E9F_40A5_4432_8E37_9B306DBB118C_.wvu.PrintArea" localSheetId="8" hidden="1">'Attach 6-Aff self cert min  (2'!#REF!</definedName>
    <definedName name="Z_25BC7E9F_40A5_4432_8E37_9B306DBB118C_.wvu.PrintArea" localSheetId="9" hidden="1">'Attach 6A-Varification'!#REF!</definedName>
    <definedName name="Z_25BC7E9F_40A5_4432_8E37_9B306DBB118C_.wvu.PrintArea" localSheetId="10" hidden="1">'Attach 7-Cert from stat auditor'!#REF!</definedName>
    <definedName name="Z_25BC7E9F_40A5_4432_8E37_9B306DBB118C_.wvu.PrintArea" localSheetId="12" hidden="1">'Bid Form '!$A$1:$F$63</definedName>
    <definedName name="Z_25BC7E9F_40A5_4432_8E37_9B306DBB118C_.wvu.Rows" localSheetId="12" hidden="1">'Bid Form '!$20:$20,'Bid Form '!$41:$43</definedName>
    <definedName name="Z_2785C604_8F27_4193_8D31_E9C0A15AA488_.wvu.PrintArea" localSheetId="7" hidden="1">'Attach 5-Declaration-Tax Exemp'!$A$1:$E$36</definedName>
    <definedName name="Z_2785C604_8F27_4193_8D31_E9C0A15AA488_.wvu.PrintArea" localSheetId="8" hidden="1">'Attach 6-Aff self cert min  (2'!#REF!</definedName>
    <definedName name="Z_2785C604_8F27_4193_8D31_E9C0A15AA488_.wvu.PrintArea" localSheetId="9" hidden="1">'Attach 6A-Varification'!#REF!</definedName>
    <definedName name="Z_2785C604_8F27_4193_8D31_E9C0A15AA488_.wvu.PrintArea" localSheetId="10" hidden="1">'Attach 7-Cert from stat auditor'!#REF!</definedName>
    <definedName name="Z_2785C604_8F27_4193_8D31_E9C0A15AA488_.wvu.Rows" localSheetId="7" hidden="1">'Attach 5-Declaration-Tax Exemp'!$32:$32</definedName>
    <definedName name="Z_2785C604_8F27_4193_8D31_E9C0A15AA488_.wvu.Rows" localSheetId="8" hidden="1">'Attach 6-Aff self cert min  (2'!#REF!</definedName>
    <definedName name="Z_2785C604_8F27_4193_8D31_E9C0A15AA488_.wvu.Rows" localSheetId="9" hidden="1">'Attach 6A-Varification'!#REF!</definedName>
    <definedName name="Z_2785C604_8F27_4193_8D31_E9C0A15AA488_.wvu.Rows" localSheetId="10" hidden="1">'Attach 7-Cert from stat auditor'!#REF!</definedName>
    <definedName name="Z_2FDEDC7A_220A_4BDB_8FCD_0C556B60E1DF_.wvu.Cols" localSheetId="3" hidden="1">'Attach 1 - Deviation Statement '!$H:$H</definedName>
    <definedName name="Z_2FDEDC7A_220A_4BDB_8FCD_0C556B60E1DF_.wvu.Cols" localSheetId="6" hidden="1">'Attach 4-Bank MSME details '!$H:$H</definedName>
    <definedName name="Z_2FDEDC7A_220A_4BDB_8FCD_0C556B60E1DF_.wvu.Cols" localSheetId="2" hidden="1">'Names of Bidder'!$A:$A</definedName>
    <definedName name="Z_2FDEDC7A_220A_4BDB_8FCD_0C556B60E1DF_.wvu.PrintArea" localSheetId="3" hidden="1">'Attach 1 - Deviation Statement '!$A$1:$E$50</definedName>
    <definedName name="Z_2FDEDC7A_220A_4BDB_8FCD_0C556B60E1DF_.wvu.PrintArea" localSheetId="4" hidden="1">'Attach 2-Ex Emp Details '!$A$1:$E$38</definedName>
    <definedName name="Z_2FDEDC7A_220A_4BDB_8FCD_0C556B60E1DF_.wvu.PrintArea" localSheetId="5" hidden="1">'Attach 3 -Gurantee Decl'!$A$1:$E$28</definedName>
    <definedName name="Z_2FDEDC7A_220A_4BDB_8FCD_0C556B60E1DF_.wvu.PrintArea" localSheetId="6" hidden="1">'Attach 4-Bank MSME details '!$A$1:$E$64</definedName>
    <definedName name="Z_2FDEDC7A_220A_4BDB_8FCD_0C556B60E1DF_.wvu.PrintArea" localSheetId="7" hidden="1">'Attach 5-Declaration-Tax Exemp'!$A$1:$E$39</definedName>
    <definedName name="Z_2FDEDC7A_220A_4BDB_8FCD_0C556B60E1DF_.wvu.PrintArea" localSheetId="8" hidden="1">'Attach 6-Aff self cert min  (2'!#REF!</definedName>
    <definedName name="Z_2FDEDC7A_220A_4BDB_8FCD_0C556B60E1DF_.wvu.PrintArea" localSheetId="9" hidden="1">'Attach 6A-Varification'!#REF!</definedName>
    <definedName name="Z_2FDEDC7A_220A_4BDB_8FCD_0C556B60E1DF_.wvu.PrintArea" localSheetId="10" hidden="1">'Attach 7-Cert from stat auditor'!#REF!</definedName>
    <definedName name="Z_2FDEDC7A_220A_4BDB_8FCD_0C556B60E1DF_.wvu.PrintArea" localSheetId="12" hidden="1">'Bid Form '!$A$1:$F$63</definedName>
    <definedName name="Z_2FDEDC7A_220A_4BDB_8FCD_0C556B60E1DF_.wvu.PrintArea" localSheetId="2" hidden="1">'Names of Bidder'!$B$1:$D$22</definedName>
    <definedName name="Z_2FDEDC7A_220A_4BDB_8FCD_0C556B60E1DF_.wvu.Rows" localSheetId="12" hidden="1">'Bid Form '!$20:$20</definedName>
    <definedName name="Z_33035E26_D1F4_4D4F_B261_2134F6B648FD_.wvu.PrintArea" localSheetId="7" hidden="1">'Attach 5-Declaration-Tax Exemp'!$A$1:$E$36</definedName>
    <definedName name="Z_33035E26_D1F4_4D4F_B261_2134F6B648FD_.wvu.PrintArea" localSheetId="8" hidden="1">'Attach 6-Aff self cert min  (2'!#REF!</definedName>
    <definedName name="Z_33035E26_D1F4_4D4F_B261_2134F6B648FD_.wvu.PrintArea" localSheetId="9" hidden="1">'Attach 6A-Varification'!#REF!</definedName>
    <definedName name="Z_33035E26_D1F4_4D4F_B261_2134F6B648FD_.wvu.PrintArea" localSheetId="10" hidden="1">'Attach 7-Cert from stat auditor'!#REF!</definedName>
    <definedName name="Z_3AA60CF6_8949_4611_891D_F7B4592661DF_.wvu.Cols" localSheetId="3" hidden="1">'Attach 1 - Deviation Statement '!$H:$H</definedName>
    <definedName name="Z_3AA60CF6_8949_4611_891D_F7B4592661DF_.wvu.Cols" localSheetId="6" hidden="1">'Attach 4-Bank MSME details '!$H:$I</definedName>
    <definedName name="Z_3AA60CF6_8949_4611_891D_F7B4592661DF_.wvu.Cols" localSheetId="12" hidden="1">'Bid Form '!$AB:$AB</definedName>
    <definedName name="Z_3AA60CF6_8949_4611_891D_F7B4592661DF_.wvu.Cols" localSheetId="2" hidden="1">'Names of Bidder'!$A:$A</definedName>
    <definedName name="Z_3AA60CF6_8949_4611_891D_F7B4592661DF_.wvu.PrintArea" localSheetId="3" hidden="1">'Attach 1 - Deviation Statement '!$A$1:$E$50</definedName>
    <definedName name="Z_3AA60CF6_8949_4611_891D_F7B4592661DF_.wvu.PrintArea" localSheetId="4" hidden="1">'Attach 2-Ex Emp Details '!$A$1:$E$32</definedName>
    <definedName name="Z_3AA60CF6_8949_4611_891D_F7B4592661DF_.wvu.PrintArea" localSheetId="5" hidden="1">'Attach 3 -Gurantee Decl'!$A$1:$E$28</definedName>
    <definedName name="Z_3AA60CF6_8949_4611_891D_F7B4592661DF_.wvu.PrintArea" localSheetId="6" hidden="1">'Attach 4-Bank MSME details '!$A$1:$E$72</definedName>
    <definedName name="Z_3AA60CF6_8949_4611_891D_F7B4592661DF_.wvu.PrintArea" localSheetId="7" hidden="1">'Attach 5-Declaration-Tax Exemp'!$A$1:$E$36</definedName>
    <definedName name="Z_3AA60CF6_8949_4611_891D_F7B4592661DF_.wvu.PrintArea" localSheetId="8" hidden="1">'Attach 6-Aff self cert min  (2'!$A$1:$E$18</definedName>
    <definedName name="Z_3AA60CF6_8949_4611_891D_F7B4592661DF_.wvu.PrintArea" localSheetId="9" hidden="1">'Attach 6A-Varification'!$A$1:$E$16</definedName>
    <definedName name="Z_3AA60CF6_8949_4611_891D_F7B4592661DF_.wvu.PrintArea" localSheetId="10" hidden="1">'Attach 7-Cert from stat auditor'!$A$1:$F$21</definedName>
    <definedName name="Z_3AA60CF6_8949_4611_891D_F7B4592661DF_.wvu.PrintArea" localSheetId="12" hidden="1">'Bid Form '!$A$1:$I$67</definedName>
    <definedName name="Z_3AA60CF6_8949_4611_891D_F7B4592661DF_.wvu.PrintArea" localSheetId="2" hidden="1">'Names of Bidder'!$B$1:$D$24</definedName>
    <definedName name="Z_3AA60CF6_8949_4611_891D_F7B4592661DF_.wvu.Rows" localSheetId="6" hidden="1">'Attach 4-Bank MSME details '!$17:$18,'Attach 4-Bank MSME details '!$57:$57</definedName>
    <definedName name="Z_3AA60CF6_8949_4611_891D_F7B4592661DF_.wvu.Rows" localSheetId="7" hidden="1">'Attach 5-Declaration-Tax Exemp'!$32:$32</definedName>
    <definedName name="Z_3AA60CF6_8949_4611_891D_F7B4592661DF_.wvu.Rows" localSheetId="12" hidden="1">'Bid Form '!$25:$28</definedName>
    <definedName name="Z_66BBA70C_80ED_4E7A_999A_84C7F9A0342B_.wvu.Cols" localSheetId="3" hidden="1">'Attach 1 - Deviation Statement '!$H:$H</definedName>
    <definedName name="Z_66BBA70C_80ED_4E7A_999A_84C7F9A0342B_.wvu.Cols" localSheetId="6" hidden="1">'Attach 4-Bank MSME details '!$H:$I</definedName>
    <definedName name="Z_66BBA70C_80ED_4E7A_999A_84C7F9A0342B_.wvu.Cols" localSheetId="12" hidden="1">'Bid Form '!$AB:$AB</definedName>
    <definedName name="Z_66BBA70C_80ED_4E7A_999A_84C7F9A0342B_.wvu.Cols" localSheetId="2" hidden="1">'Names of Bidder'!$A:$A</definedName>
    <definedName name="Z_66BBA70C_80ED_4E7A_999A_84C7F9A0342B_.wvu.PrintArea" localSheetId="3" hidden="1">'Attach 1 - Deviation Statement '!$A$1:$E$50</definedName>
    <definedName name="Z_66BBA70C_80ED_4E7A_999A_84C7F9A0342B_.wvu.PrintArea" localSheetId="4" hidden="1">'Attach 2-Ex Emp Details '!$A$1:$E$32</definedName>
    <definedName name="Z_66BBA70C_80ED_4E7A_999A_84C7F9A0342B_.wvu.PrintArea" localSheetId="5" hidden="1">'Attach 3 -Gurantee Decl'!$A$1:$E$28</definedName>
    <definedName name="Z_66BBA70C_80ED_4E7A_999A_84C7F9A0342B_.wvu.PrintArea" localSheetId="6" hidden="1">'Attach 4-Bank MSME details '!$A$1:$E$72</definedName>
    <definedName name="Z_66BBA70C_80ED_4E7A_999A_84C7F9A0342B_.wvu.PrintArea" localSheetId="7" hidden="1">'Attach 5-Declaration-Tax Exemp'!$A$1:$E$36</definedName>
    <definedName name="Z_66BBA70C_80ED_4E7A_999A_84C7F9A0342B_.wvu.PrintArea" localSheetId="8" hidden="1">'Attach 6-Aff self cert min  (2'!$A$1:$E$18</definedName>
    <definedName name="Z_66BBA70C_80ED_4E7A_999A_84C7F9A0342B_.wvu.PrintArea" localSheetId="9" hidden="1">'Attach 6A-Varification'!$A$1:$E$16</definedName>
    <definedName name="Z_66BBA70C_80ED_4E7A_999A_84C7F9A0342B_.wvu.PrintArea" localSheetId="10" hidden="1">'Attach 7-Cert from stat auditor'!$A$1:$F$21</definedName>
    <definedName name="Z_66BBA70C_80ED_4E7A_999A_84C7F9A0342B_.wvu.PrintArea" localSheetId="12" hidden="1">'Bid Form '!$A$1:$I$67</definedName>
    <definedName name="Z_66BBA70C_80ED_4E7A_999A_84C7F9A0342B_.wvu.PrintArea" localSheetId="2" hidden="1">'Names of Bidder'!$B$1:$D$24</definedName>
    <definedName name="Z_66BBA70C_80ED_4E7A_999A_84C7F9A0342B_.wvu.Rows" localSheetId="6" hidden="1">'Attach 4-Bank MSME details '!$17:$18,'Attach 4-Bank MSME details '!$57:$57</definedName>
    <definedName name="Z_66BBA70C_80ED_4E7A_999A_84C7F9A0342B_.wvu.Rows" localSheetId="7" hidden="1">'Attach 5-Declaration-Tax Exemp'!$32:$32</definedName>
    <definedName name="Z_66BBA70C_80ED_4E7A_999A_84C7F9A0342B_.wvu.Rows" localSheetId="12" hidden="1">'Bid Form '!$25:$28</definedName>
    <definedName name="Z_6A6F11F6_4979_4331_B451_38654332CB39_.wvu.Cols" localSheetId="3" hidden="1">'Attach 1 - Deviation Statement '!$H:$H</definedName>
    <definedName name="Z_6A6F11F6_4979_4331_B451_38654332CB39_.wvu.Cols" localSheetId="6" hidden="1">'Attach 4-Bank MSME details '!$H:$H</definedName>
    <definedName name="Z_6A6F11F6_4979_4331_B451_38654332CB39_.wvu.Cols" localSheetId="2" hidden="1">'Names of Bidder'!$A:$A</definedName>
    <definedName name="Z_6A6F11F6_4979_4331_B451_38654332CB39_.wvu.PrintArea" localSheetId="3" hidden="1">'Attach 1 - Deviation Statement '!$A$1:$E$50</definedName>
    <definedName name="Z_6A6F11F6_4979_4331_B451_38654332CB39_.wvu.PrintArea" localSheetId="4" hidden="1">'Attach 2-Ex Emp Details '!$A$1:$E$38</definedName>
    <definedName name="Z_6A6F11F6_4979_4331_B451_38654332CB39_.wvu.PrintArea" localSheetId="5" hidden="1">'Attach 3 -Gurantee Decl'!$A$1:$E$28</definedName>
    <definedName name="Z_6A6F11F6_4979_4331_B451_38654332CB39_.wvu.PrintArea" localSheetId="6" hidden="1">'Attach 4-Bank MSME details '!$A$1:$E$64</definedName>
    <definedName name="Z_6A6F11F6_4979_4331_B451_38654332CB39_.wvu.PrintArea" localSheetId="7" hidden="1">'Attach 5-Declaration-Tax Exemp'!$A$1:$E$36</definedName>
    <definedName name="Z_6A6F11F6_4979_4331_B451_38654332CB39_.wvu.PrintArea" localSheetId="8" hidden="1">'Attach 6-Aff self cert min  (2'!#REF!</definedName>
    <definedName name="Z_6A6F11F6_4979_4331_B451_38654332CB39_.wvu.PrintArea" localSheetId="9" hidden="1">'Attach 6A-Varification'!#REF!</definedName>
    <definedName name="Z_6A6F11F6_4979_4331_B451_38654332CB39_.wvu.PrintArea" localSheetId="10" hidden="1">'Attach 7-Cert from stat auditor'!#REF!</definedName>
    <definedName name="Z_6A6F11F6_4979_4331_B451_38654332CB39_.wvu.PrintArea" localSheetId="12" hidden="1">'Bid Form '!$A$1:$F$63</definedName>
    <definedName name="Z_6A6F11F6_4979_4331_B451_38654332CB39_.wvu.PrintArea" localSheetId="2" hidden="1">'Names of Bidder'!$B$1:$D$22</definedName>
    <definedName name="Z_6A6F11F6_4979_4331_B451_38654332CB39_.wvu.Rows" localSheetId="12" hidden="1">'Bid Form '!$20:$20</definedName>
    <definedName name="Z_6BA3BFD7_4C38_4319_94A9_E7F7E0BA0888_.wvu.PrintArea" localSheetId="7" hidden="1">'Attach 5-Declaration-Tax Exemp'!$A$1:$E$36</definedName>
    <definedName name="Z_6BA3BFD7_4C38_4319_94A9_E7F7E0BA0888_.wvu.PrintArea" localSheetId="8" hidden="1">'Attach 6-Aff self cert min  (2'!#REF!</definedName>
    <definedName name="Z_6BA3BFD7_4C38_4319_94A9_E7F7E0BA0888_.wvu.PrintArea" localSheetId="9" hidden="1">'Attach 6A-Varification'!#REF!</definedName>
    <definedName name="Z_6BA3BFD7_4C38_4319_94A9_E7F7E0BA0888_.wvu.PrintArea" localSheetId="10" hidden="1">'Attach 7-Cert from stat auditor'!#REF!</definedName>
    <definedName name="Z_82A87799_CC58_4836_984F_CAEA52F85C31_.wvu.Cols" localSheetId="3" hidden="1">'Attach 1 - Deviation Statement '!$H:$H</definedName>
    <definedName name="Z_82A87799_CC58_4836_984F_CAEA52F85C31_.wvu.Cols" localSheetId="6" hidden="1">'Attach 4-Bank MSME details '!$H:$I</definedName>
    <definedName name="Z_82A87799_CC58_4836_984F_CAEA52F85C31_.wvu.Cols" localSheetId="12" hidden="1">'Bid Form '!$AB:$AB</definedName>
    <definedName name="Z_82A87799_CC58_4836_984F_CAEA52F85C31_.wvu.Cols" localSheetId="2" hidden="1">'Names of Bidder'!$A:$A</definedName>
    <definedName name="Z_82A87799_CC58_4836_984F_CAEA52F85C31_.wvu.PrintArea" localSheetId="3" hidden="1">'Attach 1 - Deviation Statement '!$A$1:$E$50</definedName>
    <definedName name="Z_82A87799_CC58_4836_984F_CAEA52F85C31_.wvu.PrintArea" localSheetId="4" hidden="1">'Attach 2-Ex Emp Details '!$A$1:$E$32</definedName>
    <definedName name="Z_82A87799_CC58_4836_984F_CAEA52F85C31_.wvu.PrintArea" localSheetId="5" hidden="1">'Attach 3 -Gurantee Decl'!$A$1:$E$28</definedName>
    <definedName name="Z_82A87799_CC58_4836_984F_CAEA52F85C31_.wvu.PrintArea" localSheetId="6" hidden="1">'Attach 4-Bank MSME details '!$A$1:$E$72</definedName>
    <definedName name="Z_82A87799_CC58_4836_984F_CAEA52F85C31_.wvu.PrintArea" localSheetId="7" hidden="1">'Attach 5-Declaration-Tax Exemp'!$A$1:$E$36</definedName>
    <definedName name="Z_82A87799_CC58_4836_984F_CAEA52F85C31_.wvu.PrintArea" localSheetId="8" hidden="1">'Attach 6-Aff self cert min  (2'!$A$1:$E$18</definedName>
    <definedName name="Z_82A87799_CC58_4836_984F_CAEA52F85C31_.wvu.PrintArea" localSheetId="9" hidden="1">'Attach 6A-Varification'!$A$1:$E$16</definedName>
    <definedName name="Z_82A87799_CC58_4836_984F_CAEA52F85C31_.wvu.PrintArea" localSheetId="10" hidden="1">'Attach 7-Cert from stat auditor'!$A$1:$F$21</definedName>
    <definedName name="Z_82A87799_CC58_4836_984F_CAEA52F85C31_.wvu.PrintArea" localSheetId="12" hidden="1">'Bid Form '!$A$1:$I$67</definedName>
    <definedName name="Z_82A87799_CC58_4836_984F_CAEA52F85C31_.wvu.PrintArea" localSheetId="2" hidden="1">'Names of Bidder'!$B$1:$D$24</definedName>
    <definedName name="Z_82A87799_CC58_4836_984F_CAEA52F85C31_.wvu.Rows" localSheetId="6" hidden="1">'Attach 4-Bank MSME details '!$17:$18,'Attach 4-Bank MSME details '!$57:$57</definedName>
    <definedName name="Z_82A87799_CC58_4836_984F_CAEA52F85C31_.wvu.Rows" localSheetId="7" hidden="1">'Attach 5-Declaration-Tax Exemp'!$32:$32</definedName>
    <definedName name="Z_82A87799_CC58_4836_984F_CAEA52F85C31_.wvu.Rows" localSheetId="12" hidden="1">'Bid Form '!$25:$28</definedName>
    <definedName name="Z_8E7B022F_1113_4BA2_B2BA_8EDBE02A2557_.wvu.PrintArea" localSheetId="3" hidden="1">'Attach 1 - Deviation Statement '!$A$1:$E$50</definedName>
    <definedName name="Z_8E7B022F_1113_4BA2_B2BA_8EDBE02A2557_.wvu.PrintArea" localSheetId="4" hidden="1">'Attach 2-Ex Emp Details '!$A$1:$E$38</definedName>
    <definedName name="Z_8E7B022F_1113_4BA2_B2BA_8EDBE02A2557_.wvu.PrintArea" localSheetId="5" hidden="1">'Attach 3 -Gurantee Decl'!$A$1:$E$28</definedName>
    <definedName name="Z_8E7B022F_1113_4BA2_B2BA_8EDBE02A2557_.wvu.PrintArea" localSheetId="6" hidden="1">'Attach 4-Bank MSME details '!$A$1:$E$64</definedName>
    <definedName name="Z_8E7B022F_1113_4BA2_B2BA_8EDBE02A2557_.wvu.PrintArea" localSheetId="7" hidden="1">'Attach 5-Declaration-Tax Exemp'!$A$1:$E$39</definedName>
    <definedName name="Z_8E7B022F_1113_4BA2_B2BA_8EDBE02A2557_.wvu.PrintArea" localSheetId="8" hidden="1">'Attach 6-Aff self cert min  (2'!#REF!</definedName>
    <definedName name="Z_8E7B022F_1113_4BA2_B2BA_8EDBE02A2557_.wvu.PrintArea" localSheetId="9" hidden="1">'Attach 6A-Varification'!#REF!</definedName>
    <definedName name="Z_8E7B022F_1113_4BA2_B2BA_8EDBE02A2557_.wvu.PrintArea" localSheetId="10" hidden="1">'Attach 7-Cert from stat auditor'!#REF!</definedName>
    <definedName name="Z_8E7B022F_1113_4BA2_B2BA_8EDBE02A2557_.wvu.PrintArea" localSheetId="12" hidden="1">'Bid Form '!$A$1:$F$63</definedName>
    <definedName name="Z_A3F641DF_CF1D_48E3_AFDC_E52726A449CB_.wvu.PrintArea" localSheetId="3" hidden="1">'Attach 1 - Deviation Statement '!$A$1:$E$51</definedName>
    <definedName name="Z_A3F641DF_CF1D_48E3_AFDC_E52726A449CB_.wvu.PrintArea" localSheetId="4" hidden="1">'Attach 2-Ex Emp Details '!$A$1:$E$38</definedName>
    <definedName name="Z_A3F641DF_CF1D_48E3_AFDC_E52726A449CB_.wvu.PrintArea" localSheetId="5" hidden="1">'Attach 3 -Gurantee Decl'!$A$1:$E$29</definedName>
    <definedName name="Z_A3F641DF_CF1D_48E3_AFDC_E52726A449CB_.wvu.PrintArea" localSheetId="6" hidden="1">'Attach 4-Bank MSME details '!$A$1:$E$65</definedName>
    <definedName name="Z_A3F641DF_CF1D_48E3_AFDC_E52726A449CB_.wvu.PrintArea" localSheetId="7" hidden="1">'Attach 5-Declaration-Tax Exemp'!$A$1:$E$39</definedName>
    <definedName name="Z_A3F641DF_CF1D_48E3_AFDC_E52726A449CB_.wvu.PrintArea" localSheetId="8" hidden="1">'Attach 6-Aff self cert min  (2'!#REF!</definedName>
    <definedName name="Z_A3F641DF_CF1D_48E3_AFDC_E52726A449CB_.wvu.PrintArea" localSheetId="9" hidden="1">'Attach 6A-Varification'!#REF!</definedName>
    <definedName name="Z_A3F641DF_CF1D_48E3_AFDC_E52726A449CB_.wvu.PrintArea" localSheetId="10" hidden="1">'Attach 7-Cert from stat auditor'!#REF!</definedName>
    <definedName name="Z_A3F641DF_CF1D_48E3_AFDC_E52726A449CB_.wvu.PrintArea" localSheetId="12" hidden="1">'Bid Form '!$A$1:$F$63</definedName>
    <definedName name="Z_A522A948_FC1E_4E1A_9A27_4F076FBE3429_.wvu.PrintArea" localSheetId="7" hidden="1">'Attach 5-Declaration-Tax Exemp'!$A$1:$E$36</definedName>
    <definedName name="Z_A522A948_FC1E_4E1A_9A27_4F076FBE3429_.wvu.PrintArea" localSheetId="8" hidden="1">'Attach 6-Aff self cert min  (2'!#REF!</definedName>
    <definedName name="Z_A522A948_FC1E_4E1A_9A27_4F076FBE3429_.wvu.PrintArea" localSheetId="9" hidden="1">'Attach 6A-Varification'!#REF!</definedName>
    <definedName name="Z_A522A948_FC1E_4E1A_9A27_4F076FBE3429_.wvu.PrintArea" localSheetId="10" hidden="1">'Attach 7-Cert from stat auditor'!#REF!</definedName>
    <definedName name="Z_B35C63B5_5693_4F33_AB38_1CF542D07919_.wvu.Cols" localSheetId="3" hidden="1">'Attach 1 - Deviation Statement '!$H:$H</definedName>
    <definedName name="Z_B35C63B5_5693_4F33_AB38_1CF542D07919_.wvu.Cols" localSheetId="6" hidden="1">'Attach 4-Bank MSME details '!$H:$H</definedName>
    <definedName name="Z_B35C63B5_5693_4F33_AB38_1CF542D07919_.wvu.Cols" localSheetId="2" hidden="1">'Names of Bidder'!$A:$A</definedName>
    <definedName name="Z_B35C63B5_5693_4F33_AB38_1CF542D07919_.wvu.PrintArea" localSheetId="3" hidden="1">'Attach 1 - Deviation Statement '!$A$1:$E$50</definedName>
    <definedName name="Z_B35C63B5_5693_4F33_AB38_1CF542D07919_.wvu.PrintArea" localSheetId="4" hidden="1">'Attach 2-Ex Emp Details '!$A$1:$E$38</definedName>
    <definedName name="Z_B35C63B5_5693_4F33_AB38_1CF542D07919_.wvu.PrintArea" localSheetId="5" hidden="1">'Attach 3 -Gurantee Decl'!$A$1:$E$28</definedName>
    <definedName name="Z_B35C63B5_5693_4F33_AB38_1CF542D07919_.wvu.PrintArea" localSheetId="6" hidden="1">'Attach 4-Bank MSME details '!$A$1:$E$64</definedName>
    <definedName name="Z_B35C63B5_5693_4F33_AB38_1CF542D07919_.wvu.PrintArea" localSheetId="12" hidden="1">'Bid Form '!$A$1:$F$63</definedName>
    <definedName name="Z_B35C63B5_5693_4F33_AB38_1CF542D07919_.wvu.PrintArea" localSheetId="2" hidden="1">'Names of Bidder'!$B$1:$D$22</definedName>
    <definedName name="Z_B35C63B5_5693_4F33_AB38_1CF542D07919_.wvu.Rows" localSheetId="6" hidden="1">'Attach 4-Bank MSME details '!$15:$18</definedName>
    <definedName name="Z_B35C63B5_5693_4F33_AB38_1CF542D07919_.wvu.Rows" localSheetId="12" hidden="1">'Bid Form '!$20:$20,'Bid Form '!$41:$43</definedName>
    <definedName name="Z_C1A2CD64_0C40_444F_9FD0_32C4156717BC_.wvu.Cols" localSheetId="3" hidden="1">'Attach 1 - Deviation Statement '!$H:$H</definedName>
    <definedName name="Z_C1A2CD64_0C40_444F_9FD0_32C4156717BC_.wvu.Cols" localSheetId="6" hidden="1">'Attach 4-Bank MSME details '!$H:$I</definedName>
    <definedName name="Z_C1A2CD64_0C40_444F_9FD0_32C4156717BC_.wvu.Cols" localSheetId="12" hidden="1">'Bid Form '!$AB:$AB</definedName>
    <definedName name="Z_C1A2CD64_0C40_444F_9FD0_32C4156717BC_.wvu.Cols" localSheetId="2" hidden="1">'Names of Bidder'!$A:$A</definedName>
    <definedName name="Z_C1A2CD64_0C40_444F_9FD0_32C4156717BC_.wvu.PrintArea" localSheetId="3" hidden="1">'Attach 1 - Deviation Statement '!$A$1:$E$50</definedName>
    <definedName name="Z_C1A2CD64_0C40_444F_9FD0_32C4156717BC_.wvu.PrintArea" localSheetId="4" hidden="1">'Attach 2-Ex Emp Details '!$A$1:$E$32</definedName>
    <definedName name="Z_C1A2CD64_0C40_444F_9FD0_32C4156717BC_.wvu.PrintArea" localSheetId="5" hidden="1">'Attach 3 -Gurantee Decl'!$A$1:$E$28</definedName>
    <definedName name="Z_C1A2CD64_0C40_444F_9FD0_32C4156717BC_.wvu.PrintArea" localSheetId="6" hidden="1">'Attach 4-Bank MSME details '!$A$1:$E$72</definedName>
    <definedName name="Z_C1A2CD64_0C40_444F_9FD0_32C4156717BC_.wvu.PrintArea" localSheetId="7" hidden="1">'Attach 5-Declaration-Tax Exemp'!$A$1:$E$36</definedName>
    <definedName name="Z_C1A2CD64_0C40_444F_9FD0_32C4156717BC_.wvu.PrintArea" localSheetId="8" hidden="1">'Attach 6-Aff self cert min  (2'!$A$1:$E$18</definedName>
    <definedName name="Z_C1A2CD64_0C40_444F_9FD0_32C4156717BC_.wvu.PrintArea" localSheetId="9" hidden="1">'Attach 6A-Varification'!$A$1:$E$16</definedName>
    <definedName name="Z_C1A2CD64_0C40_444F_9FD0_32C4156717BC_.wvu.PrintArea" localSheetId="10" hidden="1">'Attach 7-Cert from stat auditor'!$A$1:$F$21</definedName>
    <definedName name="Z_C1A2CD64_0C40_444F_9FD0_32C4156717BC_.wvu.PrintArea" localSheetId="12" hidden="1">'Bid Form '!$A$1:$I$67</definedName>
    <definedName name="Z_C1A2CD64_0C40_444F_9FD0_32C4156717BC_.wvu.PrintArea" localSheetId="2" hidden="1">'Names of Bidder'!$B$1:$D$24</definedName>
    <definedName name="Z_C1A2CD64_0C40_444F_9FD0_32C4156717BC_.wvu.Rows" localSheetId="6" hidden="1">'Attach 4-Bank MSME details '!$17:$18,'Attach 4-Bank MSME details '!$57:$57</definedName>
    <definedName name="Z_C1A2CD64_0C40_444F_9FD0_32C4156717BC_.wvu.Rows" localSheetId="7" hidden="1">'Attach 5-Declaration-Tax Exemp'!$32:$32</definedName>
    <definedName name="Z_C1A2CD64_0C40_444F_9FD0_32C4156717BC_.wvu.Rows" localSheetId="12" hidden="1">'Bid Form '!$25:$28</definedName>
    <definedName name="Z_C75B92C6_DDA6_4B48_9868_112DE431C284_.wvu.Cols" localSheetId="3" hidden="1">'Attach 1 - Deviation Statement '!$H:$H</definedName>
    <definedName name="Z_C75B92C6_DDA6_4B48_9868_112DE431C284_.wvu.Cols" localSheetId="6" hidden="1">'Attach 4-Bank MSME details '!$H:$H</definedName>
    <definedName name="Z_C75B92C6_DDA6_4B48_9868_112DE431C284_.wvu.Cols" localSheetId="2" hidden="1">'Names of Bidder'!$A:$A</definedName>
    <definedName name="Z_C75B92C6_DDA6_4B48_9868_112DE431C284_.wvu.PrintArea" localSheetId="3" hidden="1">'Attach 1 - Deviation Statement '!$A$1:$E$50</definedName>
    <definedName name="Z_C75B92C6_DDA6_4B48_9868_112DE431C284_.wvu.PrintArea" localSheetId="4" hidden="1">'Attach 2-Ex Emp Details '!$A$1:$E$38</definedName>
    <definedName name="Z_C75B92C6_DDA6_4B48_9868_112DE431C284_.wvu.PrintArea" localSheetId="5" hidden="1">'Attach 3 -Gurantee Decl'!$A$1:$E$28</definedName>
    <definedName name="Z_C75B92C6_DDA6_4B48_9868_112DE431C284_.wvu.PrintArea" localSheetId="6" hidden="1">'Attach 4-Bank MSME details '!$A$1:$E$64</definedName>
    <definedName name="Z_C75B92C6_DDA6_4B48_9868_112DE431C284_.wvu.PrintArea" localSheetId="7" hidden="1">'Attach 5-Declaration-Tax Exemp'!$A$1:$E$36</definedName>
    <definedName name="Z_C75B92C6_DDA6_4B48_9868_112DE431C284_.wvu.PrintArea" localSheetId="8" hidden="1">'Attach 6-Aff self cert min  (2'!#REF!</definedName>
    <definedName name="Z_C75B92C6_DDA6_4B48_9868_112DE431C284_.wvu.PrintArea" localSheetId="9" hidden="1">'Attach 6A-Varification'!#REF!</definedName>
    <definedName name="Z_C75B92C6_DDA6_4B48_9868_112DE431C284_.wvu.PrintArea" localSheetId="10" hidden="1">'Attach 7-Cert from stat auditor'!#REF!</definedName>
    <definedName name="Z_C75B92C6_DDA6_4B48_9868_112DE431C284_.wvu.PrintArea" localSheetId="12" hidden="1">'Bid Form '!$A$1:$F$63</definedName>
    <definedName name="Z_C75B92C6_DDA6_4B48_9868_112DE431C284_.wvu.PrintArea" localSheetId="2" hidden="1">'Names of Bidder'!$B$1:$D$22</definedName>
    <definedName name="Z_C75B92C6_DDA6_4B48_9868_112DE431C284_.wvu.Rows" localSheetId="12" hidden="1">'Bid Form '!$20:$20</definedName>
    <definedName name="Z_CA05EDF8_7DCB_40B1_8EC9_BA7FCDBCF18F_.wvu.Cols" localSheetId="3" hidden="1">'Attach 1 - Deviation Statement '!$H:$H</definedName>
    <definedName name="Z_CA05EDF8_7DCB_40B1_8EC9_BA7FCDBCF18F_.wvu.Cols" localSheetId="6" hidden="1">'Attach 4-Bank MSME details '!$H:$I</definedName>
    <definedName name="Z_CA05EDF8_7DCB_40B1_8EC9_BA7FCDBCF18F_.wvu.Cols" localSheetId="12" hidden="1">'Bid Form '!$AB:$AB</definedName>
    <definedName name="Z_CA05EDF8_7DCB_40B1_8EC9_BA7FCDBCF18F_.wvu.Cols" localSheetId="2" hidden="1">'Names of Bidder'!$A:$A</definedName>
    <definedName name="Z_CA05EDF8_7DCB_40B1_8EC9_BA7FCDBCF18F_.wvu.PrintArea" localSheetId="3" hidden="1">'Attach 1 - Deviation Statement '!$A$1:$E$50</definedName>
    <definedName name="Z_CA05EDF8_7DCB_40B1_8EC9_BA7FCDBCF18F_.wvu.PrintArea" localSheetId="4" hidden="1">'Attach 2-Ex Emp Details '!$A$1:$E$32</definedName>
    <definedName name="Z_CA05EDF8_7DCB_40B1_8EC9_BA7FCDBCF18F_.wvu.PrintArea" localSheetId="5" hidden="1">'Attach 3 -Gurantee Decl'!$A$1:$E$28</definedName>
    <definedName name="Z_CA05EDF8_7DCB_40B1_8EC9_BA7FCDBCF18F_.wvu.PrintArea" localSheetId="6" hidden="1">'Attach 4-Bank MSME details '!$A$1:$E$72</definedName>
    <definedName name="Z_CA05EDF8_7DCB_40B1_8EC9_BA7FCDBCF18F_.wvu.PrintArea" localSheetId="7" hidden="1">'Attach 5-Declaration-Tax Exemp'!$A$1:$E$36</definedName>
    <definedName name="Z_CA05EDF8_7DCB_40B1_8EC9_BA7FCDBCF18F_.wvu.PrintArea" localSheetId="8" hidden="1">'Attach 6-Aff self cert min  (2'!$A$1:$E$18</definedName>
    <definedName name="Z_CA05EDF8_7DCB_40B1_8EC9_BA7FCDBCF18F_.wvu.PrintArea" localSheetId="9" hidden="1">'Attach 6A-Varification'!$A$1:$E$16</definedName>
    <definedName name="Z_CA05EDF8_7DCB_40B1_8EC9_BA7FCDBCF18F_.wvu.PrintArea" localSheetId="10" hidden="1">'Attach 7-Cert from stat auditor'!$A$1:$F$21</definedName>
    <definedName name="Z_CA05EDF8_7DCB_40B1_8EC9_BA7FCDBCF18F_.wvu.PrintArea" localSheetId="12" hidden="1">'Bid Form '!$A$1:$I$67</definedName>
    <definedName name="Z_CA05EDF8_7DCB_40B1_8EC9_BA7FCDBCF18F_.wvu.PrintArea" localSheetId="2" hidden="1">'Names of Bidder'!$B$1:$D$24</definedName>
    <definedName name="Z_CA05EDF8_7DCB_40B1_8EC9_BA7FCDBCF18F_.wvu.Rows" localSheetId="6" hidden="1">'Attach 4-Bank MSME details '!$17:$18,'Attach 4-Bank MSME details '!$57:$57</definedName>
    <definedName name="Z_CA05EDF8_7DCB_40B1_8EC9_BA7FCDBCF18F_.wvu.Rows" localSheetId="7" hidden="1">'Attach 5-Declaration-Tax Exemp'!$32:$32</definedName>
    <definedName name="Z_CA05EDF8_7DCB_40B1_8EC9_BA7FCDBCF18F_.wvu.Rows" localSheetId="12" hidden="1">'Bid Form '!$25:$28</definedName>
    <definedName name="Z_CD4CA1A8_824A_452F_BDBA_32A47C1B3013_.wvu.Cols" localSheetId="3" hidden="1">'Attach 1 - Deviation Statement '!$H:$H</definedName>
    <definedName name="Z_CD4CA1A8_824A_452F_BDBA_32A47C1B3013_.wvu.Cols" localSheetId="6" hidden="1">'Attach 4-Bank MSME details '!$H:$H</definedName>
    <definedName name="Z_CD4CA1A8_824A_452F_BDBA_32A47C1B3013_.wvu.Cols" localSheetId="2" hidden="1">'Names of Bidder'!$A:$A</definedName>
    <definedName name="Z_CD4CA1A8_824A_452F_BDBA_32A47C1B3013_.wvu.PrintArea" localSheetId="3" hidden="1">'Attach 1 - Deviation Statement '!$A$1:$E$50</definedName>
    <definedName name="Z_CD4CA1A8_824A_452F_BDBA_32A47C1B3013_.wvu.PrintArea" localSheetId="4" hidden="1">'Attach 2-Ex Emp Details '!$A$1:$E$38</definedName>
    <definedName name="Z_CD4CA1A8_824A_452F_BDBA_32A47C1B3013_.wvu.PrintArea" localSheetId="5" hidden="1">'Attach 3 -Gurantee Decl'!$A$1:$E$28</definedName>
    <definedName name="Z_CD4CA1A8_824A_452F_BDBA_32A47C1B3013_.wvu.PrintArea" localSheetId="6" hidden="1">'Attach 4-Bank MSME details '!$A$1:$E$64</definedName>
    <definedName name="Z_CD4CA1A8_824A_452F_BDBA_32A47C1B3013_.wvu.PrintArea" localSheetId="7" hidden="1">'Attach 5-Declaration-Tax Exemp'!$A$1:$E$39</definedName>
    <definedName name="Z_CD4CA1A8_824A_452F_BDBA_32A47C1B3013_.wvu.PrintArea" localSheetId="8" hidden="1">'Attach 6-Aff self cert min  (2'!#REF!</definedName>
    <definedName name="Z_CD4CA1A8_824A_452F_BDBA_32A47C1B3013_.wvu.PrintArea" localSheetId="9" hidden="1">'Attach 6A-Varification'!#REF!</definedName>
    <definedName name="Z_CD4CA1A8_824A_452F_BDBA_32A47C1B3013_.wvu.PrintArea" localSheetId="10" hidden="1">'Attach 7-Cert from stat auditor'!#REF!</definedName>
    <definedName name="Z_CD4CA1A8_824A_452F_BDBA_32A47C1B3013_.wvu.PrintArea" localSheetId="12" hidden="1">'Bid Form '!$A$1:$F$63</definedName>
    <definedName name="Z_CD4CA1A8_824A_452F_BDBA_32A47C1B3013_.wvu.PrintArea" localSheetId="2" hidden="1">'Names of Bidder'!$B$1:$E$22</definedName>
    <definedName name="Z_CD4CA1A8_824A_452F_BDBA_32A47C1B3013_.wvu.Rows" localSheetId="12" hidden="1">'Bid Form '!$20:$20</definedName>
    <definedName name="Z_E06C38B6_80D5_44A0_80F4_D71FFFC0E06A_.wvu.Cols" localSheetId="3" hidden="1">'Attach 1 - Deviation Statement '!$H:$H</definedName>
    <definedName name="Z_E06C38B6_80D5_44A0_80F4_D71FFFC0E06A_.wvu.Cols" localSheetId="6" hidden="1">'Attach 4-Bank MSME details '!$H:$I</definedName>
    <definedName name="Z_E06C38B6_80D5_44A0_80F4_D71FFFC0E06A_.wvu.Cols" localSheetId="12" hidden="1">'Bid Form '!$AB:$AB</definedName>
    <definedName name="Z_E06C38B6_80D5_44A0_80F4_D71FFFC0E06A_.wvu.Cols" localSheetId="2" hidden="1">'Names of Bidder'!$A:$A</definedName>
    <definedName name="Z_E06C38B6_80D5_44A0_80F4_D71FFFC0E06A_.wvu.PrintArea" localSheetId="3" hidden="1">'Attach 1 - Deviation Statement '!$A$1:$E$50</definedName>
    <definedName name="Z_E06C38B6_80D5_44A0_80F4_D71FFFC0E06A_.wvu.PrintArea" localSheetId="4" hidden="1">'Attach 2-Ex Emp Details '!$A$1:$E$32</definedName>
    <definedName name="Z_E06C38B6_80D5_44A0_80F4_D71FFFC0E06A_.wvu.PrintArea" localSheetId="5" hidden="1">'Attach 3 -Gurantee Decl'!$A$1:$E$28</definedName>
    <definedName name="Z_E06C38B6_80D5_44A0_80F4_D71FFFC0E06A_.wvu.PrintArea" localSheetId="6" hidden="1">'Attach 4-Bank MSME details '!$A$1:$E$64</definedName>
    <definedName name="Z_E06C38B6_80D5_44A0_80F4_D71FFFC0E06A_.wvu.PrintArea" localSheetId="7" hidden="1">'Attach 5-Declaration-Tax Exemp'!$A$1:$E$36</definedName>
    <definedName name="Z_E06C38B6_80D5_44A0_80F4_D71FFFC0E06A_.wvu.PrintArea" localSheetId="8" hidden="1">'Attach 6-Aff self cert min  (2'!$A$1:$E$18</definedName>
    <definedName name="Z_E06C38B6_80D5_44A0_80F4_D71FFFC0E06A_.wvu.PrintArea" localSheetId="9" hidden="1">'Attach 6A-Varification'!$A$1:$E$16</definedName>
    <definedName name="Z_E06C38B6_80D5_44A0_80F4_D71FFFC0E06A_.wvu.PrintArea" localSheetId="10" hidden="1">'Attach 7-Cert from stat auditor'!$A$1:$F$21</definedName>
    <definedName name="Z_E06C38B6_80D5_44A0_80F4_D71FFFC0E06A_.wvu.PrintArea" localSheetId="12" hidden="1">'Bid Form '!$A$1:$F$63</definedName>
    <definedName name="Z_E06C38B6_80D5_44A0_80F4_D71FFFC0E06A_.wvu.PrintArea" localSheetId="2" hidden="1">'Names of Bidder'!$B$1:$D$24</definedName>
    <definedName name="Z_E06C38B6_80D5_44A0_80F4_D71FFFC0E06A_.wvu.Rows" localSheetId="6" hidden="1">'Attach 4-Bank MSME details '!$17:$18,'Attach 4-Bank MSME details '!$57:$57</definedName>
    <definedName name="Z_E06C38B6_80D5_44A0_80F4_D71FFFC0E06A_.wvu.Rows" localSheetId="7" hidden="1">'Attach 5-Declaration-Tax Exemp'!$32:$32</definedName>
    <definedName name="Z_E60B4196_DB42_447D_BF39_DBB9B9CF0CBB_.wvu.PrintArea" localSheetId="7" hidden="1">'Attach 5-Declaration-Tax Exemp'!$A$1:$E$36</definedName>
    <definedName name="Z_E60B4196_DB42_447D_BF39_DBB9B9CF0CBB_.wvu.PrintArea" localSheetId="8" hidden="1">'Attach 6-Aff self cert min  (2'!#REF!</definedName>
    <definedName name="Z_E60B4196_DB42_447D_BF39_DBB9B9CF0CBB_.wvu.PrintArea" localSheetId="9" hidden="1">'Attach 6A-Varification'!#REF!</definedName>
    <definedName name="Z_E60B4196_DB42_447D_BF39_DBB9B9CF0CBB_.wvu.PrintArea" localSheetId="10" hidden="1">'Attach 7-Cert from stat auditor'!#REF!</definedName>
    <definedName name="Z_EA4B9BAF_FF7D_40C8_ABAC_FA046841F0D4_.wvu.Cols" localSheetId="3" hidden="1">'Attach 1 - Deviation Statement '!$H:$H</definedName>
    <definedName name="Z_EA4B9BAF_FF7D_40C8_ABAC_FA046841F0D4_.wvu.Cols" localSheetId="6" hidden="1">'Attach 4-Bank MSME details '!$H:$I</definedName>
    <definedName name="Z_EA4B9BAF_FF7D_40C8_ABAC_FA046841F0D4_.wvu.Cols" localSheetId="12" hidden="1">'Bid Form '!$AB:$AB</definedName>
    <definedName name="Z_EA4B9BAF_FF7D_40C8_ABAC_FA046841F0D4_.wvu.Cols" localSheetId="2" hidden="1">'Names of Bidder'!$A:$A</definedName>
    <definedName name="Z_EA4B9BAF_FF7D_40C8_ABAC_FA046841F0D4_.wvu.PrintArea" localSheetId="3" hidden="1">'Attach 1 - Deviation Statement '!$A$1:$E$50</definedName>
    <definedName name="Z_EA4B9BAF_FF7D_40C8_ABAC_FA046841F0D4_.wvu.PrintArea" localSheetId="4" hidden="1">'Attach 2-Ex Emp Details '!$A$1:$E$32</definedName>
    <definedName name="Z_EA4B9BAF_FF7D_40C8_ABAC_FA046841F0D4_.wvu.PrintArea" localSheetId="5" hidden="1">'Attach 3 -Gurantee Decl'!$A$1:$E$28</definedName>
    <definedName name="Z_EA4B9BAF_FF7D_40C8_ABAC_FA046841F0D4_.wvu.PrintArea" localSheetId="6" hidden="1">'Attach 4-Bank MSME details '!$A$1:$E$72</definedName>
    <definedName name="Z_EA4B9BAF_FF7D_40C8_ABAC_FA046841F0D4_.wvu.PrintArea" localSheetId="7" hidden="1">'Attach 5-Declaration-Tax Exemp'!$A$1:$E$36</definedName>
    <definedName name="Z_EA4B9BAF_FF7D_40C8_ABAC_FA046841F0D4_.wvu.PrintArea" localSheetId="8" hidden="1">'Attach 6-Aff self cert min  (2'!$A$1:$E$18</definedName>
    <definedName name="Z_EA4B9BAF_FF7D_40C8_ABAC_FA046841F0D4_.wvu.PrintArea" localSheetId="9" hidden="1">'Attach 6A-Varification'!$A$1:$E$16</definedName>
    <definedName name="Z_EA4B9BAF_FF7D_40C8_ABAC_FA046841F0D4_.wvu.PrintArea" localSheetId="10" hidden="1">'Attach 7-Cert from stat auditor'!$A$1:$F$21</definedName>
    <definedName name="Z_EA4B9BAF_FF7D_40C8_ABAC_FA046841F0D4_.wvu.PrintArea" localSheetId="12" hidden="1">'Bid Form '!$A$1:$I$67</definedName>
    <definedName name="Z_EA4B9BAF_FF7D_40C8_ABAC_FA046841F0D4_.wvu.PrintArea" localSheetId="2" hidden="1">'Names of Bidder'!$B$1:$D$24</definedName>
    <definedName name="Z_EA4B9BAF_FF7D_40C8_ABAC_FA046841F0D4_.wvu.Rows" localSheetId="6" hidden="1">'Attach 4-Bank MSME details '!$17:$18,'Attach 4-Bank MSME details '!$57:$57</definedName>
    <definedName name="Z_EA4B9BAF_FF7D_40C8_ABAC_FA046841F0D4_.wvu.Rows" localSheetId="7" hidden="1">'Attach 5-Declaration-Tax Exemp'!$32:$32</definedName>
    <definedName name="Z_EA4B9BAF_FF7D_40C8_ABAC_FA046841F0D4_.wvu.Rows" localSheetId="12" hidden="1">'Bid Form '!$25:$28</definedName>
    <definedName name="Z_ECEBABD0_566A_41C4_AA9A_38EA30EFEDA8_.wvu.PrintArea" localSheetId="3" hidden="1">'Attach 1 - Deviation Statement '!$A$1:$E$51</definedName>
    <definedName name="Z_ECEBABD0_566A_41C4_AA9A_38EA30EFEDA8_.wvu.PrintArea" localSheetId="4" hidden="1">'Attach 2-Ex Emp Details '!$A$1:$E$38</definedName>
    <definedName name="Z_ECEBABD0_566A_41C4_AA9A_38EA30EFEDA8_.wvu.PrintArea" localSheetId="5" hidden="1">'Attach 3 -Gurantee Decl'!$A$1:$E$28</definedName>
    <definedName name="Z_ECEBABD0_566A_41C4_AA9A_38EA30EFEDA8_.wvu.PrintArea" localSheetId="6" hidden="1">'Attach 4-Bank MSME details '!$A$1:$E$64</definedName>
    <definedName name="Z_ECEBABD0_566A_41C4_AA9A_38EA30EFEDA8_.wvu.PrintArea" localSheetId="7" hidden="1">'Attach 5-Declaration-Tax Exemp'!$A$1:$E$39</definedName>
    <definedName name="Z_ECEBABD0_566A_41C4_AA9A_38EA30EFEDA8_.wvu.PrintArea" localSheetId="8" hidden="1">'Attach 6-Aff self cert min  (2'!#REF!</definedName>
    <definedName name="Z_ECEBABD0_566A_41C4_AA9A_38EA30EFEDA8_.wvu.PrintArea" localSheetId="9" hidden="1">'Attach 6A-Varification'!#REF!</definedName>
    <definedName name="Z_ECEBABD0_566A_41C4_AA9A_38EA30EFEDA8_.wvu.PrintArea" localSheetId="10" hidden="1">'Attach 7-Cert from stat auditor'!#REF!</definedName>
    <definedName name="Z_ECEBABD0_566A_41C4_AA9A_38EA30EFEDA8_.wvu.PrintArea" localSheetId="12" hidden="1">'Bid Form '!$A$1:$F$63</definedName>
    <definedName name="Z_F68380CD_DF58_4BFA_A4C7_4B5C98AD7B16_.wvu.Cols" localSheetId="3" hidden="1">'Attach 1 - Deviation Statement '!$H:$H</definedName>
    <definedName name="Z_F68380CD_DF58_4BFA_A4C7_4B5C98AD7B16_.wvu.Cols" localSheetId="6" hidden="1">'Attach 4-Bank MSME details '!$H:$H</definedName>
    <definedName name="Z_F68380CD_DF58_4BFA_A4C7_4B5C98AD7B16_.wvu.Cols" localSheetId="2" hidden="1">'Names of Bidder'!$A:$A</definedName>
    <definedName name="Z_F68380CD_DF58_4BFA_A4C7_4B5C98AD7B16_.wvu.PrintArea" localSheetId="3" hidden="1">'Attach 1 - Deviation Statement '!$A$1:$E$50</definedName>
    <definedName name="Z_F68380CD_DF58_4BFA_A4C7_4B5C98AD7B16_.wvu.PrintArea" localSheetId="4" hidden="1">'Attach 2-Ex Emp Details '!$A$1:$E$38</definedName>
    <definedName name="Z_F68380CD_DF58_4BFA_A4C7_4B5C98AD7B16_.wvu.PrintArea" localSheetId="5" hidden="1">'Attach 3 -Gurantee Decl'!$A$1:$E$28</definedName>
    <definedName name="Z_F68380CD_DF58_4BFA_A4C7_4B5C98AD7B16_.wvu.PrintArea" localSheetId="6" hidden="1">'Attach 4-Bank MSME details '!$A$1:$E$64</definedName>
    <definedName name="Z_F68380CD_DF58_4BFA_A4C7_4B5C98AD7B16_.wvu.PrintArea" localSheetId="7" hidden="1">'Attach 5-Declaration-Tax Exemp'!$A$1:$E$39</definedName>
    <definedName name="Z_F68380CD_DF58_4BFA_A4C7_4B5C98AD7B16_.wvu.PrintArea" localSheetId="8" hidden="1">'Attach 6-Aff self cert min  (2'!#REF!</definedName>
    <definedName name="Z_F68380CD_DF58_4BFA_A4C7_4B5C98AD7B16_.wvu.PrintArea" localSheetId="9" hidden="1">'Attach 6A-Varification'!#REF!</definedName>
    <definedName name="Z_F68380CD_DF58_4BFA_A4C7_4B5C98AD7B16_.wvu.PrintArea" localSheetId="10" hidden="1">'Attach 7-Cert from stat auditor'!#REF!</definedName>
    <definedName name="Z_F68380CD_DF58_4BFA_A4C7_4B5C98AD7B16_.wvu.PrintArea" localSheetId="12" hidden="1">'Bid Form '!$A$1:$F$63</definedName>
    <definedName name="Z_F68380CD_DF58_4BFA_A4C7_4B5C98AD7B16_.wvu.PrintArea" localSheetId="2" hidden="1">'Names of Bidder'!$B$1:$D$22</definedName>
    <definedName name="Z_F68380CD_DF58_4BFA_A4C7_4B5C98AD7B16_.wvu.Rows" localSheetId="12" hidden="1">'Bid Form '!$20:$20</definedName>
  </definedNames>
  <calcPr calcId="152511"/>
  <customWorkbookViews>
    <customWorkbookView name="D Raj Kumar {डी. राज कुमार} - Personal View" guid="{82A87799-CC58-4836-984F-CAEA52F85C31}" mergeInterval="0" personalView="1" maximized="1" xWindow="-8" yWindow="-8" windowWidth="1936" windowHeight="1056" tabRatio="862" activeSheetId="12"/>
    <customWorkbookView name="Pravin Kumar Gupta {प्रवीण कुमार गुप्‍ता} - Personal View" guid="{EA4B9BAF-FF7D-40C8-ABAC-FA046841F0D4}" mergeInterval="0" personalView="1" maximized="1" xWindow="-8" yWindow="-8" windowWidth="1616" windowHeight="876" tabRatio="862" activeSheetId="2"/>
    <customWorkbookView name="60020554 - Personal View" guid="{66BBA70C-80ED-4E7A-999A-84C7F9A0342B}" mergeInterval="0" personalView="1" maximized="1" xWindow="1" yWindow="1" windowWidth="1349" windowHeight="484" tabRatio="862" activeSheetId="12"/>
    <customWorkbookView name="Jayant Kumar Minz {जयंत कुमार मिंज} - Personal View" guid="{0C968F44-13C6-4C98-88B4-CAAC20BAF190}" mergeInterval="0" personalView="1" maximized="1" xWindow="-8" yWindow="-8" windowWidth="1936" windowHeight="1056" tabRatio="862" activeSheetId="2" showComments="commIndAndComment"/>
    <customWorkbookView name="Sumegha Katiyar {सुमेघा कटियार} - Personal View" guid="{C1A2CD64-0C40-444F-9FD0-32C4156717BC}" mergeInterval="0" personalView="1" maximized="1" xWindow="-8" yWindow="-8" windowWidth="1616" windowHeight="876" tabRatio="862" activeSheetId="12"/>
    <customWorkbookView name="60003109 - Personal View" guid="{E06C38B6-80D5-44A0-80F4-D71FFFC0E06A}" mergeInterval="0" personalView="1" maximized="1" xWindow="-8" yWindow="-8" windowWidth="1936" windowHeight="1056" tabRatio="862" activeSheetId="8"/>
    <customWorkbookView name="01420 - Personal View" guid="{B35C63B5-5693-4F33-AB38-1CF542D07919}" mergeInterval="0" personalView="1" maximized="1" xWindow="1" yWindow="1" windowWidth="1024" windowHeight="506" tabRatio="862" activeSheetId="2"/>
    <customWorkbookView name="01010 - Personal View" guid="{21294B94-AD9B-474A-883B-7D7D1F388AD5}" mergeInterval="0" personalView="1" maximized="1" xWindow="1" yWindow="1" windowWidth="1024" windowHeight="547" tabRatio="722" activeSheetId="3"/>
    <customWorkbookView name="20587 - Personal View" guid="{C75B92C6-DDA6-4B48-9868-112DE431C284}" mergeInterval="0" personalView="1" maximized="1" xWindow="1" yWindow="1" windowWidth="1362" windowHeight="538" tabRatio="963" activeSheetId="2"/>
    <customWorkbookView name="sanjoy das - Personal View" guid="{6A6F11F6-4979-4331-B451-38654332CB39}" mergeInterval="0" personalView="1" maximized="1" xWindow="1" yWindow="1" windowWidth="1280" windowHeight="804" tabRatio="779" activeSheetId="23"/>
    <customWorkbookView name="01209 - Personal View" guid="{237D8718-39ED-4FFE-B3B2-D1192F8D2E87}" mergeInterval="0" personalView="1" maximized="1" xWindow="1" yWindow="1" windowWidth="1366" windowHeight="538" tabRatio="779" activeSheetId="2"/>
    <customWorkbookView name="00398 - Personal View" guid="{CD4CA1A8-824A-452F-BDBA-32A47C1B3013}" mergeInterval="0" personalView="1" maximized="1" xWindow="1" yWindow="1" windowWidth="1366" windowHeight="538" tabRatio="779" activeSheetId="2"/>
    <customWorkbookView name="01009 - Personal View" guid="{ECEBABD0-566A-41C4-AA9A-38EA30EFEDA8}" mergeInterval="0" personalView="1" maximized="1" xWindow="42" yWindow="34" windowWidth="737" windowHeight="521" activeSheetId="12"/>
    <customWorkbookView name="asd - Personal View" guid="{A3F641DF-CF1D-48E3-AFDC-E52726A449CB}" mergeInterval="0" personalView="1" maximized="1" windowWidth="1276" windowHeight="597" activeSheetId="2"/>
    <customWorkbookView name="20074 - Personal View" guid="{8E7B022F-1113-4BA2-B2BA-8EDBE02A2557}" mergeInterval="0" personalView="1" maximized="1" windowWidth="1020" windowHeight="539" activeSheetId="2"/>
    <customWorkbookView name="01487 - Personal View" guid="{2FDEDC7A-220A-4BDB-8FCD-0C556B60E1DF}" mergeInterval="0" personalView="1" maximized="1" windowWidth="1362" windowHeight="543" tabRatio="779" activeSheetId="22"/>
    <customWorkbookView name="admin - Personal View" guid="{F68380CD-DF58-4BFA-A4C7-4B5C98AD7B16}" mergeInterval="0" personalView="1" maximized="1" xWindow="1" yWindow="1" windowWidth="1024" windowHeight="538" tabRatio="779" activeSheetId="2"/>
    <customWorkbookView name="20032 - Personal View" guid="{149F7348-71B5-4171-BE49-B6A8B6370C10}" mergeInterval="0" personalView="1" maximized="1" xWindow="1" yWindow="1" windowWidth="1148" windowHeight="597" tabRatio="963" activeSheetId="20" showComments="commIndAndComment"/>
    <customWorkbookView name="NISHI NAGWANSHI {निशि नागवंशी} - Personal View" guid="{1C849F7E-C926-41D9-9201-E0D9B2A5BE89}" mergeInterval="0" personalView="1" maximized="1" xWindow="-8" yWindow="-8" windowWidth="1382" windowHeight="744" tabRatio="862" activeSheetId="10"/>
    <customWorkbookView name="Kamal Kumar Rathore {कमल कुमार राठौर} - Personal View" guid="{3AA60CF6-8949-4611-891D-F7B4592661DF}" mergeInterval="0" personalView="1" maximized="1" xWindow="-8" yWindow="-8" windowWidth="1936" windowHeight="1056" tabRatio="862" activeSheetId="2"/>
    <customWorkbookView name="Vijay Rambhau Likhar {विजय आर. लिखार} - Personal View" guid="{CA05EDF8-7DCB-40B1-8EC9-BA7FCDBCF18F}" mergeInterval="0" personalView="1" maximized="1" xWindow="-8" yWindow="-8" windowWidth="1936" windowHeight="1056" tabRatio="862"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3" i="12" l="1"/>
  <c r="E21" i="11" l="1"/>
  <c r="E20" i="11"/>
  <c r="E15" i="11"/>
  <c r="B21" i="11"/>
  <c r="B20" i="11"/>
  <c r="B15" i="10"/>
  <c r="E16" i="10"/>
  <c r="E35" i="10"/>
  <c r="E15" i="10"/>
  <c r="E34" i="8"/>
  <c r="B16" i="10"/>
  <c r="B35" i="8"/>
  <c r="B34" i="8"/>
  <c r="E35" i="8"/>
  <c r="E72" i="7"/>
  <c r="E71" i="7"/>
  <c r="E22" i="6"/>
  <c r="E21" i="6"/>
  <c r="B72" i="7"/>
  <c r="B22" i="6"/>
  <c r="B71" i="7"/>
  <c r="B21" i="6"/>
  <c r="A1" i="14" l="1"/>
  <c r="A3" i="14"/>
  <c r="E22" i="14"/>
  <c r="E21" i="14"/>
  <c r="C22" i="14"/>
  <c r="C21" i="14"/>
  <c r="C12" i="14"/>
  <c r="C11" i="14"/>
  <c r="C10" i="14"/>
  <c r="C9" i="14"/>
  <c r="A8" i="14"/>
  <c r="E7" i="14"/>
  <c r="A7" i="14"/>
  <c r="E1" i="14"/>
  <c r="A1" i="12" l="1"/>
  <c r="AI6" i="12"/>
  <c r="AI7" i="12"/>
  <c r="AI8" i="12" s="1"/>
  <c r="A8" i="12"/>
  <c r="AI9" i="12"/>
  <c r="B15" i="12"/>
  <c r="AD17" i="12"/>
  <c r="AE18" i="12"/>
  <c r="B65" i="12"/>
  <c r="E65" i="12"/>
  <c r="B66" i="12"/>
  <c r="E66" i="12"/>
  <c r="A1" i="11"/>
  <c r="E1" i="11"/>
  <c r="A3" i="11"/>
  <c r="A8" i="11"/>
  <c r="E8" i="11"/>
  <c r="A9" i="11"/>
  <c r="C10" i="11"/>
  <c r="C11" i="11"/>
  <c r="C12" i="11"/>
  <c r="C13" i="11"/>
  <c r="C20" i="11"/>
  <c r="C21" i="11"/>
  <c r="A1" i="10"/>
  <c r="E1" i="10"/>
  <c r="A3" i="10"/>
  <c r="A7" i="10"/>
  <c r="E7" i="10"/>
  <c r="A8" i="10"/>
  <c r="C9" i="10"/>
  <c r="C10" i="10"/>
  <c r="C11" i="10"/>
  <c r="C12" i="10"/>
  <c r="C15" i="10"/>
  <c r="C16" i="10"/>
  <c r="A1" i="9"/>
  <c r="E1" i="9"/>
  <c r="A3" i="9"/>
  <c r="A7" i="9"/>
  <c r="E7" i="9"/>
  <c r="A8" i="9"/>
  <c r="C9" i="9"/>
  <c r="C10" i="9"/>
  <c r="C11" i="9"/>
  <c r="C12" i="9"/>
  <c r="C17" i="9"/>
  <c r="E17" i="9"/>
  <c r="C18" i="9"/>
  <c r="E18" i="9"/>
  <c r="A1" i="8"/>
  <c r="E1" i="8"/>
  <c r="A3" i="8"/>
  <c r="A7" i="8"/>
  <c r="E7" i="8"/>
  <c r="A8" i="8"/>
  <c r="B9" i="8"/>
  <c r="C9" i="8"/>
  <c r="B10" i="8"/>
  <c r="C10" i="8"/>
  <c r="B11" i="8"/>
  <c r="C11" i="8"/>
  <c r="B12" i="8"/>
  <c r="C12" i="8"/>
  <c r="C34" i="8"/>
  <c r="C35" i="8"/>
  <c r="A1" i="7"/>
  <c r="E1" i="7"/>
  <c r="A3" i="7"/>
  <c r="A7" i="7"/>
  <c r="E7" i="7"/>
  <c r="B9" i="7"/>
  <c r="B10" i="7"/>
  <c r="B11" i="7"/>
  <c r="B12" i="7"/>
  <c r="B34" i="7"/>
  <c r="B37" i="7"/>
  <c r="E58" i="7"/>
  <c r="A1" i="6"/>
  <c r="E1" i="6"/>
  <c r="A3" i="6"/>
  <c r="B9" i="6"/>
  <c r="B10" i="6"/>
  <c r="B11" i="6"/>
  <c r="B12" i="6"/>
  <c r="A1" i="5"/>
  <c r="E1" i="5"/>
  <c r="Z2" i="5"/>
  <c r="A3" i="5"/>
  <c r="B9" i="5"/>
  <c r="B10" i="5"/>
  <c r="B11" i="5"/>
  <c r="B12" i="5"/>
  <c r="B31" i="5"/>
  <c r="E31" i="5"/>
  <c r="B32" i="5"/>
  <c r="E32" i="5"/>
  <c r="A1" i="4"/>
  <c r="A29" i="4" s="1"/>
  <c r="E1" i="4"/>
  <c r="E29" i="4" s="1"/>
  <c r="A3" i="4"/>
  <c r="B9" i="4"/>
  <c r="B10" i="4"/>
  <c r="B11" i="4"/>
  <c r="B12" i="4"/>
  <c r="B26" i="4"/>
  <c r="B48" i="4" s="1"/>
  <c r="E26" i="4"/>
  <c r="E48" i="4" s="1"/>
  <c r="B27" i="4"/>
  <c r="B49" i="4" s="1"/>
  <c r="E27" i="4"/>
  <c r="E49" i="4" s="1"/>
  <c r="A31" i="4"/>
  <c r="B1" i="3"/>
  <c r="B2" i="3"/>
  <c r="AA6" i="3"/>
  <c r="F1" i="2"/>
</calcChain>
</file>

<file path=xl/sharedStrings.xml><?xml version="1.0" encoding="utf-8"?>
<sst xmlns="http://schemas.openxmlformats.org/spreadsheetml/2006/main" count="370" uniqueCount="230">
  <si>
    <t>The bidder shall itemize any deviation from the Specifications included in his bid. Each item shall be listed (separate sheets may be used and enclosed with this Attachment) with the following information:</t>
  </si>
  <si>
    <t>Reference clause in the Specifications</t>
  </si>
  <si>
    <t>Deviation</t>
  </si>
  <si>
    <t>Cost of withdrawal of the deviation</t>
  </si>
  <si>
    <t>The above deviations and variations are exhaustive. We confirm that we shall withdraw the deviations proposed by us at the cost of withdrawal indicated in this attachment, failing which our bid may be rejected and Bid Security forfeited.</t>
  </si>
  <si>
    <t>st</t>
  </si>
  <si>
    <t>January</t>
  </si>
  <si>
    <t>Name of the person with designation in POWERGRID</t>
  </si>
  <si>
    <t>Date of Retirement/ resignation from POWERGRID</t>
  </si>
  <si>
    <t>Date of joining and designation in our organisation</t>
  </si>
  <si>
    <t>Completion Period</t>
  </si>
  <si>
    <t>Months</t>
  </si>
  <si>
    <t>General guidelines for filling up  the Attachments</t>
  </si>
  <si>
    <t>Fill up only green shaded cells in the relevent attachments.</t>
  </si>
  <si>
    <t>Name of the Supplier/ Contractor in whose favour payment is to be made</t>
  </si>
  <si>
    <t>Address with PIN Code and State</t>
  </si>
  <si>
    <t>Registered Office:</t>
  </si>
  <si>
    <t>Branch Office:</t>
  </si>
  <si>
    <t>Correspondence Address:</t>
  </si>
  <si>
    <t>Status – Company/others</t>
  </si>
  <si>
    <t>[Declaration of Micro/ Small/ Medium Enterprise under Micro/ Small &amp; Medium Enterprises Development Act 2006, if applicable]</t>
  </si>
  <si>
    <t>Permanent Account (PAN) No.</t>
  </si>
  <si>
    <t>Work Contract Tax No.</t>
  </si>
  <si>
    <t>PF Registration No. of the Company</t>
  </si>
  <si>
    <t>PF Regional Office covered (with Address)</t>
  </si>
  <si>
    <t>Name of Contact Person</t>
  </si>
  <si>
    <t>Landline(s):</t>
  </si>
  <si>
    <t>Mobile(s):</t>
  </si>
  <si>
    <t>Email ID :</t>
  </si>
  <si>
    <t>Bank Details for Electronic Payment</t>
  </si>
  <si>
    <t>Name of the Bank:</t>
  </si>
  <si>
    <t>Address of Branch:</t>
  </si>
  <si>
    <t>Account No.:</t>
  </si>
  <si>
    <t>Type of Account:</t>
  </si>
  <si>
    <t>9 digit MICR code printed at bottom in middle, next to cheque no.</t>
  </si>
  <si>
    <t>1.           </t>
  </si>
  <si>
    <t>2.           </t>
  </si>
  <si>
    <t>4.           </t>
  </si>
  <si>
    <t>We hereby declare that the above information are true and correct and we agree that the payment on account of this Contract, in the event of award, be made in the above account maintained in the above mentioned Bank.</t>
  </si>
  <si>
    <r>
      <t>IFSC (for RTGS)/NEFT Code (</t>
    </r>
    <r>
      <rPr>
        <i/>
        <sz val="11"/>
        <rFont val="Book Antiqua"/>
        <family val="1"/>
      </rPr>
      <t>to be obtained from the Bank</t>
    </r>
    <r>
      <rPr>
        <sz val="11"/>
        <rFont val="Book Antiqua"/>
        <family val="1"/>
      </rPr>
      <t>) Sample Cancelled Cheque to be enclosed</t>
    </r>
  </si>
  <si>
    <t>Enter following details of the bidder</t>
  </si>
  <si>
    <t xml:space="preserve">Printed Name </t>
  </si>
  <si>
    <t>Designation</t>
  </si>
  <si>
    <t>Package No          :</t>
  </si>
  <si>
    <t>nd</t>
  </si>
  <si>
    <t>February</t>
  </si>
  <si>
    <t>rd</t>
  </si>
  <si>
    <t>March</t>
  </si>
  <si>
    <t>th</t>
  </si>
  <si>
    <t>April</t>
  </si>
  <si>
    <t>May</t>
  </si>
  <si>
    <t>June</t>
  </si>
  <si>
    <t>July</t>
  </si>
  <si>
    <t>August</t>
  </si>
  <si>
    <t>September</t>
  </si>
  <si>
    <t>October</t>
  </si>
  <si>
    <t>November</t>
  </si>
  <si>
    <t>December</t>
  </si>
  <si>
    <t>Specification No. :</t>
  </si>
  <si>
    <t>Name of Package :</t>
  </si>
  <si>
    <t>Bid Proposal Ref. No.</t>
  </si>
  <si>
    <t>one</t>
  </si>
  <si>
    <t>two</t>
  </si>
  <si>
    <t>three</t>
  </si>
  <si>
    <t>four</t>
  </si>
  <si>
    <t>five</t>
  </si>
  <si>
    <t>six</t>
  </si>
  <si>
    <t>seven</t>
  </si>
  <si>
    <t>eight</t>
  </si>
  <si>
    <t>nine</t>
  </si>
  <si>
    <t>ten</t>
  </si>
  <si>
    <t>eleven</t>
  </si>
  <si>
    <t>twelve</t>
  </si>
  <si>
    <t>thirteen</t>
  </si>
  <si>
    <t>fourteen</t>
  </si>
  <si>
    <t>fifteen</t>
  </si>
  <si>
    <t>eighteen</t>
  </si>
  <si>
    <t>twenty</t>
  </si>
  <si>
    <t>Bank Draft</t>
  </si>
  <si>
    <t>Banks certified Cheque</t>
  </si>
  <si>
    <t>Bank Guarantee</t>
  </si>
  <si>
    <t>Applicable</t>
  </si>
  <si>
    <t>Dear Sir,</t>
  </si>
  <si>
    <t>Sl. No.</t>
  </si>
  <si>
    <t>Name        :</t>
  </si>
  <si>
    <t>Address    :</t>
  </si>
  <si>
    <t>Power Grid Corporation of India Ltd.,</t>
  </si>
  <si>
    <t xml:space="preserve">Address </t>
  </si>
  <si>
    <t xml:space="preserve">Date     </t>
  </si>
  <si>
    <t xml:space="preserve">Place     </t>
  </si>
  <si>
    <t>Telephone No(s)</t>
  </si>
  <si>
    <t>Specify type of Bidder                    [Select from drop down menu]</t>
  </si>
  <si>
    <t>Address of Registered Office</t>
  </si>
  <si>
    <t>I. We have read the provision in the Bidding Documents regarding furnishing the option for advance payment.</t>
  </si>
  <si>
    <t>Accordingly, as per ITB Clause 9.3 as provided in Section BDS, Section III, Vol.-I of the Bidding Documents,</t>
  </si>
  <si>
    <t>Interest Bearing Initial Advance:</t>
  </si>
  <si>
    <t>Supply Portion</t>
  </si>
  <si>
    <t>(Select from drop down list)</t>
  </si>
  <si>
    <t>(i) there are no discrepencies/inconsistencies and deviations/omissions/reservations to the Bidding Documents, in the Second Envelope bid;</t>
  </si>
  <si>
    <t>CD01R</t>
  </si>
  <si>
    <t>CC-CS/236-NR1/CD-1764/3/G7</t>
  </si>
  <si>
    <t>Conductor Pkg. P214-CD01R for supply of 134 km of ACSR Bersimis conductor and 3265 km of ACSR Moose conductor associated with Northern Region System Strengthening Scheme – XXVIII</t>
  </si>
  <si>
    <t>Western Region -I Headquarters</t>
  </si>
  <si>
    <t>Sampriti Nagar, Nari Ring Road</t>
  </si>
  <si>
    <t>PO: Uppalwadi, Nagpur (MS) -440026</t>
  </si>
  <si>
    <t>Deviations</t>
  </si>
  <si>
    <t>Guarantee Declaration</t>
  </si>
  <si>
    <t>Information regarding Ex-employees of POWERGRID in our Organisation</t>
  </si>
  <si>
    <t>We are furnishing the following details of Statutory Registration Numbers and details of Bank for electronic payment.</t>
  </si>
  <si>
    <t>Proprietorship</t>
  </si>
  <si>
    <t>Private Limited Company</t>
  </si>
  <si>
    <t>Public Limited Company</t>
  </si>
  <si>
    <t>Name of Bidder</t>
  </si>
  <si>
    <t>Partnership Firm</t>
  </si>
  <si>
    <t>Printed Name :</t>
  </si>
  <si>
    <t>Designation :</t>
  </si>
  <si>
    <t>Date      :</t>
  </si>
  <si>
    <t>Place      :</t>
  </si>
  <si>
    <t>: Attachments :</t>
  </si>
  <si>
    <t xml:space="preserve">Phone No. </t>
  </si>
  <si>
    <t xml:space="preserve">e-mail ID </t>
  </si>
  <si>
    <r>
      <t>1.0</t>
    </r>
    <r>
      <rPr>
        <sz val="7"/>
        <rFont val="Times New Roman"/>
        <family val="1"/>
      </rPr>
      <t xml:space="preserve">        </t>
    </r>
    <r>
      <rPr>
        <sz val="11"/>
        <rFont val="Book Antiqua"/>
        <family val="1"/>
      </rPr>
      <t>We have read and examined the following documents relating to subject package</t>
    </r>
  </si>
  <si>
    <t>S.N.</t>
  </si>
  <si>
    <t xml:space="preserve">Name of Document </t>
  </si>
  <si>
    <t xml:space="preserve">Covering Letter </t>
  </si>
  <si>
    <t>:</t>
  </si>
  <si>
    <t>Instruction to the Bidders :  Annexure-I</t>
  </si>
  <si>
    <t>2.0</t>
  </si>
  <si>
    <t>PRICES / VALIDITY OF BID</t>
  </si>
  <si>
    <t>Further, we confirm that we have read all the provisions in Special Conditions of Contract (SCC) (inclusive of those regarding applicable taxes, duties and levies in relevant clauses) &amp; the Instruction to Bidders and have submitted the bid accordingly.</t>
  </si>
  <si>
    <t>We are aware that the  BOM do not generally give a full description of the work/s to be performed under each item and we shall be deemed to have read other Bidding Documents to ascertain the full scope of work/s included in each item while filling in the rates and prices. We agree that the entered rates and prices shall be deemed to include for the full scope as aforesaid, including overheads and profits.</t>
  </si>
  <si>
    <t xml:space="preserve">We understand that in the price schedule, if there is discrepancy between the unit price and total price, the same shall be corrected as per provision of bidding document. </t>
  </si>
  <si>
    <t>3.0</t>
  </si>
  <si>
    <t>BID SECURITY</t>
  </si>
  <si>
    <t>Should this bid be accepted, we hereby agree to abide by and fulfill all the terms, conditions and provisions of the aforesaid documents.</t>
  </si>
  <si>
    <t>If, after the bid is accepted, we fail to commence the execution of the work/s as provided in the Conditions, We agree that the Owner shall without prejudice to any other right or remedy be at liberty to forfeit the said bid Guarantee absolutely.</t>
  </si>
  <si>
    <t>7.0</t>
  </si>
  <si>
    <t>BID PRICE</t>
  </si>
  <si>
    <r>
      <rPr>
        <sz val="7"/>
        <rFont val="Times New Roman"/>
        <family val="1"/>
      </rPr>
      <t xml:space="preserve">  </t>
    </r>
    <r>
      <rPr>
        <sz val="11"/>
        <rFont val="Book Antiqua"/>
        <family val="1"/>
      </rPr>
      <t>Our total price is for the entire scope of the work as specified in the specifications and documents.</t>
    </r>
  </si>
  <si>
    <t>8.0</t>
  </si>
  <si>
    <t xml:space="preserve">We confirm that we stand committed to comply with all requirements of Social Accountability Standards i.e. SA 8000 (latest standard available at www.sa-intl.org) and maintain necessary records.
9.0 We, hereby, declare that only the persons or firms interested in this proposal as principal or principals are named herein and that no other company, persons or firms other than those herein mentioned, have any interest in this proposal or in the Contract, to be entered into, if we are awarded the Contract; and that this proposal is made without any connection with any other company/ person, firm or party like-wise submitting a proposal and that this proposal is in all respects for and in good faith without collusion or fraud.
</t>
  </si>
  <si>
    <t>SECURITY DEPOSIT / CONTRACT PERFORMANCE GUARANTEE</t>
  </si>
  <si>
    <t>5.0</t>
  </si>
  <si>
    <t>WORK SCHEDULE</t>
  </si>
  <si>
    <t>4.0</t>
  </si>
  <si>
    <r>
      <rPr>
        <b/>
        <sz val="7"/>
        <rFont val="Times New Roman"/>
        <family val="1"/>
      </rPr>
      <t xml:space="preserve"> </t>
    </r>
    <r>
      <rPr>
        <b/>
        <sz val="11"/>
        <rFont val="Book Antiqua"/>
        <family val="1"/>
      </rPr>
      <t>DEVIATIONS</t>
    </r>
  </si>
  <si>
    <t>Further, we hereby confirm that except as mentioned in the Attachment -1 (Deviations) hereof</t>
  </si>
  <si>
    <t>We declare that Contract shall be executed strictly in accordance with the bid documents except for the variations and deviations stated in the Attachment-1</t>
  </si>
  <si>
    <t>Sub:</t>
  </si>
  <si>
    <t xml:space="preserve">Copy of Cancelled Cheque to be uploaded separately </t>
  </si>
  <si>
    <t>Bidder's Name and Address</t>
  </si>
  <si>
    <t xml:space="preserve">To: </t>
  </si>
  <si>
    <t>To,</t>
  </si>
  <si>
    <t>BID FORM</t>
  </si>
  <si>
    <r>
      <t xml:space="preserve">Except for the above deviations and variations, the entire work shall be performed as per your specifications and documents.  Further, we agree that any deviations, conditionality or reservation introduced in this </t>
    </r>
    <r>
      <rPr>
        <sz val="12"/>
        <color indexed="10"/>
        <rFont val="Book Antiqua"/>
        <family val="1"/>
      </rPr>
      <t xml:space="preserve">Attachment-1 </t>
    </r>
    <r>
      <rPr>
        <sz val="12"/>
        <rFont val="Book Antiqua"/>
        <family val="1"/>
      </rPr>
      <t>and/or in the Bid form, Price schedules &amp; Technical Data Sheets and covering letter, or in any other part of the bid will be reviewed to conduct a determination of the substantial responsiveness of the bid.</t>
    </r>
  </si>
  <si>
    <t>Enter details of the EMD here.</t>
  </si>
  <si>
    <t>Pay Order</t>
  </si>
  <si>
    <t xml:space="preserve">Bid Security
</t>
  </si>
  <si>
    <t xml:space="preserve">Currency
</t>
  </si>
  <si>
    <t xml:space="preserve">Amount
</t>
  </si>
  <si>
    <t xml:space="preserve">Validity of bid security in Days
</t>
  </si>
  <si>
    <t>We confirm that Bid Form and Prices have been filled up by us as per the provisions of the Instruction to Bidders. Further, we have noted that the same shall be evaluated as per the provisions of the Bidding Documents. Further, We declare that the work, if awarded to us, shall be executed strictly in accordance with bid documents except for the variations &amp; deviations all of which have been detailed out exhaustively in this proposal.  We agree that any additional conditions, if found in the proposal other than those stated in Deviation Statement at Attachment 1, save those pertaining to any rebate offered, shall not be given effect to.</t>
  </si>
  <si>
    <t>We declare that rates of items left blank in the Line Items will be deemed to have been included in other items. The total for each line item and the total of grand summary shall be deemed to be the total price for executing the facilities and sections thereof in complete accordance with the Contract, whether or not each individual item has been priced.</t>
  </si>
  <si>
    <t>We declare that we are aware of and have gone through the “Code of Business Conduct and Ethics for Senior Management Personnel” and “Code of Business Conduct and Ethics for Board Members” of POWERGRID (hereinafter referred to as the “Code of Conduct”).  We further understand that as per the “Code of Conduct”, Senior Management Personnel including Board Members, who have retired/resigned from POWERGRID, shall not accept any appointment or post, as detailed in the referred “Code of Conduct”, within 1 year from the date of cessation of service/directorship unless approved by the Competent Authority.</t>
  </si>
  <si>
    <t>Accordingle, We hereby furnish the details of ex-employees of POWERGRID who had retired/ resigned at the level of General Manager and above from POWERGRID and subsequently have been employed by us:</t>
  </si>
  <si>
    <t>In case of non-submission of No Objection Certificate / approval of the Competent Authority, as required, we understand that POWERGRID shall deal with such cases as per its Policy and procedures in vogue, which may also result in rejection of our bid.  We also confirm that POWERGRID shall be the sole judge in this regard.</t>
  </si>
  <si>
    <t>We further declare that any misrepresentation or submission of false / forged documents / information in this regard shall be dealt with as per the provisions of the Integrity Pact and / or the Bidding Documents and / or POWERGRID’s policy and procedures.</t>
  </si>
  <si>
    <t>* In case the date of joining in the bidder's organization of such ex-employee is within 1 year from the date of retirement/ resignation from POWERGRID, No objection Certificate/ approval from the Competent Authority must be furnished along with the bid</t>
  </si>
  <si>
    <t>(Declaration for tax exemptions, reductions, allowances or benefits)</t>
  </si>
  <si>
    <t>We confirm that we are solely responsible for obtaining following tax exemptions, reductions, allowances or benefits in respect of supplies under the subject package, in case of award. We further confirm that we have considered the same in our bid thereby passing on the benefit to POWERGRID while quoting our prices. In case of our failure to receive such benefits, partly or fully, for any reason whatsoever, the Employer will not compensate us</t>
  </si>
  <si>
    <t>We are furnishing the following information required by the Employer for issue of requisite certificate if and as permitted in terms of the applicable Govt. of India policies/procedures (in case of award):"</t>
  </si>
  <si>
    <t>Applicable Act, Notification No. and Clause Ref. No.</t>
  </si>
  <si>
    <t>Description of item on which applicable</t>
  </si>
  <si>
    <t>Country of origin</t>
  </si>
  <si>
    <t>Remarks, if any</t>
  </si>
  <si>
    <t xml:space="preserve">(The requirements listed above are as per current Notification of Govt. of India indicated above. These may be modified, if necessary, in terms of the Notifications.) </t>
  </si>
  <si>
    <r>
      <t>Bid Form  and Attachment Excel File : Annexure-IV comprising of</t>
    </r>
    <r>
      <rPr>
        <sz val="11"/>
        <rFont val="Times New Roman"/>
        <family val="1"/>
      </rPr>
      <t xml:space="preserve">  following worksheets :-</t>
    </r>
  </si>
  <si>
    <t xml:space="preserve">  3 (a)      </t>
  </si>
  <si>
    <t>3 (b)</t>
  </si>
  <si>
    <r>
      <t>Are you a MSE owned by SC/ST</t>
    </r>
    <r>
      <rPr>
        <b/>
        <sz val="11"/>
        <color indexed="10"/>
        <rFont val="Book Antiqua"/>
        <family val="1"/>
      </rPr>
      <t>*</t>
    </r>
    <r>
      <rPr>
        <b/>
        <sz val="11"/>
        <rFont val="Book Antiqua"/>
        <family val="1"/>
      </rPr>
      <t xml:space="preserve"> enterpreuners in line with Public Procurement Policy for Micro and Small Enterprises (MSEs) order 2012 including subsequent amendment/notification/order </t>
    </r>
  </si>
  <si>
    <t>3 (c)</t>
  </si>
  <si>
    <t>If 3(b) is 'Yes', please mention whether you are (Proprietory MSE/ Partenership MSE/ Private Limited Company) owned by SC/ST Enterpreneurs</t>
  </si>
  <si>
    <t>Yes</t>
  </si>
  <si>
    <t>Proprietory MSE</t>
  </si>
  <si>
    <t>No</t>
  </si>
  <si>
    <t>Partenership MSE</t>
  </si>
  <si>
    <t>GSTIN No.</t>
  </si>
  <si>
    <t>Remarks:</t>
  </si>
  <si>
    <r>
      <t xml:space="preserve">* </t>
    </r>
    <r>
      <rPr>
        <b/>
        <sz val="11"/>
        <rFont val="Book Antiqua"/>
        <family val="1"/>
      </rPr>
      <t>The definition of MSEs owned by SC/ST is as given under:</t>
    </r>
  </si>
  <si>
    <t>a.</t>
  </si>
  <si>
    <t>In case of Proprietory MSE, proprietor(s) shall be SC/ST.</t>
  </si>
  <si>
    <t>b.</t>
  </si>
  <si>
    <t>In case of Partenership MSE, the SC/ST partners shall be holding at least 51% shares in the unit.</t>
  </si>
  <si>
    <t>c.</t>
  </si>
  <si>
    <t>In case of Private Limited Companies, at least 51% share shall be held by SC/ST promoters.</t>
  </si>
  <si>
    <r>
      <t>Documentary evidence</t>
    </r>
    <r>
      <rPr>
        <b/>
        <sz val="11"/>
        <rFont val="Book Antiqua"/>
        <family val="1"/>
      </rPr>
      <t xml:space="preserve">: </t>
    </r>
  </si>
  <si>
    <t>Please provide scanned copy(ies) of the SC/ST certificate(s) issued by District Authority as applicable for SC/ST MSE category as per (a), (b) or (c) above.</t>
  </si>
  <si>
    <t>(Certificate from statutory auditor or cost auditor of the company  )</t>
  </si>
  <si>
    <t>3 (d)</t>
  </si>
  <si>
    <t>Are you a MSE owned by women in line with Public Procurement Policy for Micro and Small Enterprises (MSEs) order 2012, Public Procurement Policy for Micro and Small Enterprises (MSEs) Amendment Order 2018 including subsequent amendment/notification/order (Indicate Yes/No)</t>
  </si>
  <si>
    <t xml:space="preserve">For and on behalf of,                                                                                                     Date:
&lt;&lt;Statutory Auditor’s/ Cost accountant’s/ Chartered accountant’s attestation&gt;&gt;
Firm Reg No.  Membership No.
Note: This is a guiding format. In case the bidder submits the certificate in a format different from the above, the same may be considered provided it meets the intent and purpose, as may be ascertained by POWERGRID.
</t>
  </si>
  <si>
    <t xml:space="preserve"> Information for E-payment, PF details and declaration regarding Micro/Small &amp; Medium Enterprises</t>
  </si>
  <si>
    <t xml:space="preserve">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
xi   List and total cost value of input used to manufacture the goods
xii.   List and total cost of input which are domestically sourced. Value addition certificates from suppliers, if the input is not in-house to be attached
xiii.  List and cost of inputs which are imported, directly or indirectly 
For and on behalf of……………………………………………… (Name of firm/entity) 
Authorized signatory (To be duly authorized by the Board of Directors) 
&lt;Insert Name,  Designation and Contact No.&gt; 
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
xi   List and total cost value of input used to manufacture the goods
xii.   List and total cost of input which are domestically sourced. Value addition certificates from suppliers, if the input is not in-house to be attached
xiii.  List and cost of inputs which are imported, directly or indirectly 
For and on behalf of……………………………………………… (Name of firm/entity) 
Authorized signatory (To be duly authorized by the Board of Directors) 
&lt;Insert Name,  Designation and Contact No.&gt; 
</t>
  </si>
  <si>
    <t xml:space="preserve">Authorized signatory (To be duly authorized by the Board of Directors) 
&lt;Insert Name,  Designation and Contact No.&gt; 
</t>
  </si>
  <si>
    <t>(Affidavit of Self certification regarding Minimum Local Content in line with PPP-MII order, 2017 &amp; MoP order December 2018 )</t>
  </si>
  <si>
    <t>Certificate from statutory auditor or cost auditor of the company (in the case of companies) or from a practicing cost accountant or practicing chartered accountant (in respect of suppliers other than companies) giving the percentage of Local Content, in line with PPP-MII order &amp; MoP order December 2018, if applicable [to be submitted on the letter head of the issuer]</t>
  </si>
  <si>
    <t>NOT APPLICABLE FOR INSTANT PACKAGE</t>
  </si>
  <si>
    <t xml:space="preserve">Date: .......
I ________S/o, D/o, W/o, _____________________Resident of_________________________________________________________ hereby solemnly affirm and declare as under: 
That I will agree to abide by the terms and conditions of the Public Procurement (Preference to Make in India) Order, 2017 (hereinafter PPP-MII order) of Government of India issued vide Notification No:P-45021/2/2017 -BE-II dated 15/06/2017, its revision dated 28/05/2018 ,'Public Procurement (Preference to Make in India)to provide for Purchase Preference (linked with local content) in respect of transmission Power Sector" order dated 20/12/2018 issued by Ministry of Power (hereinafter MoP order December 2018) and any subsequent modifications/Amendments, if any and 
That the information furnished hereinafter is correct to the best of my knowledge and belief and I undertake to produce relevant records before the procuring entity/POWERGRID or any other Government authority for the purpose of assessing the local content of goods supplied by me for  ……………………………………. (Enter the name of the package). 
That the local content for all inputs which constitute the said goods has been verified by me and I am responsible for the correctness of the claims made therein.
That the goods supplied by me for ……………………………………. (Enter the name of the package) meet the ‘Minimum Local Content ‘as defined in the PPP-MII order &amp; MoP order December 2018 for FY 2018-19 and value of Minimum Local Content (in %) to be achieved 'Over the next five years in phased manner' as specified in the MoP order December 2018.
That the value addition for the purpose of meeting the ‘Minimum Local Content ‘has been made by me at ……………………… (Enter the details of the location(s) at which value addition is made).
That in the event of the local content of the goods mentioned herein is found to be incorrect and not meeting the prescribed Minimum Local Content criteria, based on the assessment of procuring agency (ies)/POWERGRID/Government Authorities for the purpose of assessing the local content, action shall be taken against me in line with the PPP-MII order ,MoP order December 2018 and provisions of the Integrity pact/ Bidding Documents. 
</t>
  </si>
  <si>
    <t>We have read and understood the provisions of “Public Procurement (Preference to Make in India) Order, 2017” dated 15/06/2017, its revision dated 28/05/2018 and any subsequent modifications/Amendments, if any [hereinafter, “PPP-MII Order Order”] issued by Department of Industrial Policy and Promotion (DIPP), Ministry of Commerce and Industry, Government of India. Public Procurement (Preference to Make in India)to provide for Purchase Preference (linked with local content) in respect of transmission Power Sector" order dated 20/12/2018 issued by Ministry of Power (hereinafter MoP order December 2018) any any subsequent modifications/amendments ,if any.</t>
  </si>
  <si>
    <t>In line with the provisions of the PPP-MII Order and  MoP order  December 2018, M/s. ………………[Enter the name of the Bidder] [hereinafter, “Local Supplier”] have submitted an Affidavit of self-certification to M/s. Power Grid Corporation of India Limited [hereinafter, POWERGRID] regarding Local Content in goods to be supplied by the Local Supplier for ……………… [Enter the name of the package], wherein they have agreed to abide by the terms and conditions of the PPP-MII Order and MoP order  December 2018.</t>
  </si>
  <si>
    <t xml:space="preserve">Further, in line with the PPP-MII Order, the  statutory auditor or cost auditor of the company (in the case of companies) or a practicing cost accountant or practicing chartered accountant (in respect of suppliers other than companies) shall provide a certificate  giving the percentage of Local Content in the goods to be supplied by the Local Supplier for ……………… [Enter the name of the package].
Accordingly, we, the Statutory Auditor(s) / Cost auditor (applicable in the case of companies) of the Local Supplier / a practicing cost accountant or practicing chartered accountant (applicable in respect of suppliers other than companies), certify that the Local Content as defined under the PPP-MII Order &amp; MoP order  December 2018, for goods to be supplied by the Local Supplier for ……………… [Enter the name of the package] is ……….. percentage [specify the percentage of Local content ]. 
</t>
  </si>
  <si>
    <r>
      <t xml:space="preserve">We do hereby confirm that our lump sum bid prices quoted in BOQ (on </t>
    </r>
    <r>
      <rPr>
        <b/>
        <sz val="11"/>
        <color indexed="12"/>
        <rFont val="Book Antiqua"/>
        <family val="1"/>
      </rPr>
      <t xml:space="preserve">https://etender.powergrid.in </t>
    </r>
    <r>
      <rPr>
        <sz val="11"/>
        <rFont val="Book Antiqua"/>
        <family val="1"/>
      </rPr>
      <t>)  shall be in line with the clause "CONTRACT PRICE" in the SCC</t>
    </r>
  </si>
  <si>
    <r>
      <rPr>
        <sz val="7"/>
        <rFont val="Times New Roman"/>
        <family val="1"/>
      </rPr>
      <t xml:space="preserve"> </t>
    </r>
    <r>
      <rPr>
        <sz val="11"/>
        <rFont val="Book Antiqua"/>
        <family val="1"/>
      </rPr>
      <t xml:space="preserve">If this bid is accepted by you, we agree to complete the entire work/s in accordance with the completion schedule indicated in SCC. We fully understand that the time schedule stipulated in bid documents is the essence of the Contract. </t>
    </r>
  </si>
  <si>
    <r>
      <t xml:space="preserve">We further agree that if our proposal is accepted, we shall abide by the Clause of SCC regarding </t>
    </r>
    <r>
      <rPr>
        <b/>
        <sz val="11"/>
        <rFont val="Book Antiqua"/>
        <family val="1"/>
      </rPr>
      <t>Security Deposit</t>
    </r>
    <r>
      <rPr>
        <sz val="11"/>
        <rFont val="Book Antiqua"/>
        <family val="1"/>
      </rPr>
      <t xml:space="preserve"> / </t>
    </r>
    <r>
      <rPr>
        <b/>
        <sz val="11"/>
        <rFont val="Book Antiqua"/>
        <family val="1"/>
      </rPr>
      <t>Contract Performance Guarantee</t>
    </r>
    <r>
      <rPr>
        <sz val="11"/>
        <rFont val="Book Antiqua"/>
        <family val="1"/>
      </rPr>
      <t>.</t>
    </r>
  </si>
  <si>
    <r>
      <t>Format for Affidavit of Self certification regarding Minimum Local Content in line with PPP-MII order, 2017 &amp; MoP order December 2018</t>
    </r>
    <r>
      <rPr>
        <b/>
        <sz val="20"/>
        <color indexed="10"/>
        <rFont val="Book Antiqua"/>
        <family val="1"/>
      </rPr>
      <t xml:space="preserve"> if applicable</t>
    </r>
    <r>
      <rPr>
        <b/>
        <sz val="16"/>
        <rFont val="Book Antiqua"/>
        <family val="1"/>
      </rPr>
      <t xml:space="preserve">, to be provided on a non-judicial stamp paper of Rs. 100/-. </t>
    </r>
  </si>
  <si>
    <r>
      <t>We conform to be resposible to make good and remedy at our own expense within Defect Liability period, any defect which may develop or may be noticed before the expiry of the defect  Liabilty Period mentioned in SCC/GCC</t>
    </r>
    <r>
      <rPr>
        <b/>
        <sz val="11"/>
        <rFont val="Book Antiqua"/>
        <family val="1"/>
      </rPr>
      <t>,</t>
    </r>
    <r>
      <rPr>
        <sz val="11"/>
        <rFont val="Book Antiqua"/>
        <family val="1"/>
      </rPr>
      <t xml:space="preserve"> hereto counting from the certified date of completion and intimation of which has been sent to the us by a letter sent by hand delivery or by registered post within seven days of the expiry of the said period.</t>
    </r>
  </si>
  <si>
    <t>Special Conditions of Contract :   Annexure-II &amp; Sample Forms &amp; Procedure :Annexure IIA</t>
  </si>
  <si>
    <t>Attachments  1, 2, 3, 4, 5 &amp; 6&amp; 6a and Bid Form are included here.</t>
  </si>
  <si>
    <r>
      <t xml:space="preserve">All prices and price components stated in the bid </t>
    </r>
    <r>
      <rPr>
        <sz val="11"/>
        <color indexed="10"/>
        <rFont val="Book Antiqua"/>
        <family val="1"/>
      </rPr>
      <t>are firm and not subject to any price adjustment</t>
    </r>
    <r>
      <rPr>
        <sz val="11"/>
        <rFont val="Book Antiqua"/>
        <family val="1"/>
      </rPr>
      <t>, in line with the bidding documents. All prices and other terms and conditions of this proposal are valid for a period of</t>
    </r>
    <r>
      <rPr>
        <sz val="11"/>
        <color indexed="10"/>
        <rFont val="Book Antiqua"/>
        <family val="1"/>
      </rPr>
      <t xml:space="preserve"> 90 days</t>
    </r>
    <r>
      <rPr>
        <sz val="11"/>
        <rFont val="Book Antiqua"/>
        <family val="1"/>
      </rPr>
      <t xml:space="preserve"> from the date of opening of the price bids. We further declare that prices stated in our proposal are in accordance with your bidding documents.</t>
    </r>
  </si>
  <si>
    <t>Technical Specification &amp; tender drawing   :  Annexure-III</t>
  </si>
  <si>
    <t>Price  schedule &amp; Bid Form-II   Excel File                      -Annexure-V</t>
  </si>
  <si>
    <r>
      <t xml:space="preserve">(ii) the description of items and the unit therefore in the price schedules Items on in the portal </t>
    </r>
    <r>
      <rPr>
        <b/>
        <sz val="11"/>
        <rFont val="Book Antiqua"/>
        <family val="1"/>
      </rPr>
      <t xml:space="preserve">https://etender.powergrid.in </t>
    </r>
    <r>
      <rPr>
        <sz val="11"/>
        <rFont val="Book Antiqua"/>
        <family val="1"/>
      </rPr>
      <t>bid are in confirmity with those indicated in the Price schedule</t>
    </r>
    <r>
      <rPr>
        <sz val="11"/>
        <color indexed="10"/>
        <rFont val="Book Antiqua"/>
        <family val="1"/>
      </rPr>
      <t xml:space="preserve"> </t>
    </r>
    <r>
      <rPr>
        <sz val="11"/>
        <rFont val="Book Antiqua"/>
        <family val="1"/>
      </rPr>
      <t>wthout any deviation to the specified scope of the work.</t>
    </r>
  </si>
  <si>
    <t>(Format for Affidavit of Self certification regarding Minimum Local Content in line with PPP-MII order, 2017 and MoP Order December 2018, if applicable, to be provided on a non-judicial stamp paper of Rs. 100/-)</t>
  </si>
  <si>
    <t xml:space="preserve">Format for Affidavit of Self certification regarding Minimum Local Content in line with PPP-MII order, 2017 if applicable, to be provided on a non-judicial stamp paper of Rs. 100/-. 
Date: --------------
I ________S/o, D/o, W/o, _____________________Resident of_________________________________________________________ hereby solemnly affirm and declare as under: 
That I will agree to abide by the terms and conditions of the Public Procurement (Preference to Make in India) Order, 2017 (hereinafter PPP-MII order) of Government of India issued vide Notification No:P-45021/2/2017 -BE-II dated 15/06/2017, its revision dated 28/05/2018, 'Public procurement (Preference to make in India) to provide for purchase preference (linked with local contenet) in respect of Transmission Power Sector Order dtd. 20.12.2018 issued by Ministry of Power (Hereinafter MoP Order December 2018) and any subsequent modifications/Amendments, if any and 
That the information furnished hereinafter is correct to the best of my knowledge and belief and I undertake to produce relevant records before the procuring entity/POWERGRID or any other Government authority for the purpose of assessing the local content of goods/services/works supplied by me for  ……………………………………. (Enter the name of the package). 
That the local content for all inputs which constitute the said goods/services/works has been verified by me and I am responsible for the correctness of the claims made therein.
That the goods/services/works supplied by me for ……………………………………. (Enter the name of the package) meet the ‘Minimum Local Content ‘as defined in the PPP-MII order and MoP Order December 2018 for FY 2018-19 and value of Minimum Local Contenet (In %) to be achieved 'Over the next five years in phased manner' as specified in the MoP Order December 2018.
That the value addition for the purpose of meeting the ‘Minimum Local Content ‘has been made by me at ……………………… (Enter the details of the location(s) at which value addition is made).
</t>
  </si>
  <si>
    <t>That in the event of the local content of the goods/services/works mentioned herein is found to be incorrect and not meeting the prescribed Minimum Local Content criteria, based on the assessment of procuring agency (ies)/POWERGRID/Government Authorities for the purpose of assessing the local content, action shall be taken against me in line with the PPP-MII order, MoP Order December 2018 and provisions of the Integrity pact/ Bidding Documents. 
I agree to maintain the following information in the Company's record for a period of 8 years and shall make this available for verification to any statutory authority. 
i  Name   and   details of the Local Supplier  
         (Registered Office, Manufacturing unit location, nature of legal entity) 
ii.  Date on which this certificate is issued 
iii.  Goods/services/works for which the certificate is produced 
iv.  Procuring entity  to whom the certificate is furnished 
v.  Percentage of local content  claimed and whether it meets the Minimum Local Content prescribed 
vi.  Name and contact details of the unit of the Local Supplier (s) 
vii.  Sale Price of the product 
viii Ex-Factory Price of the product 
ix.  Freight, insurance and handling 
x.   Total Bill of Material</t>
  </si>
  <si>
    <t xml:space="preserve">
xi   List and total cost value of input used to manufacture the Goods/to provide services/in construction of works
xii.   List and total cost of input which are domestically sourced. Value addition certificates from suppliers, if the input is not in-house to eb attached
xiii.  List and cost of inputs which are imported, directly or indirectly 
For and on behalf of……………………………………………… (Name of firm/entity) 
Authorized signatory (To be duly authorized by the Board of Directors) 
&lt;Insert Name,  Designation and Contact No.&gt; 
</t>
  </si>
  <si>
    <t>Digitally Signed</t>
  </si>
  <si>
    <r>
      <t xml:space="preserve">In envelope-I, we have enclosed a Bid Guarantee/Earnest Money Deposit in the form of ____________________ for a sum of </t>
    </r>
    <r>
      <rPr>
        <b/>
        <sz val="11"/>
        <color indexed="10"/>
        <rFont val="Book Antiqua"/>
        <family val="1"/>
      </rPr>
      <t xml:space="preserve">Rs. 0000/-.  </t>
    </r>
    <r>
      <rPr>
        <sz val="11"/>
        <rFont val="Book Antiqua"/>
        <family val="1"/>
      </rPr>
      <t xml:space="preserve">If I/We fail to keep the bid open as aforesaid or make any modifications in the terms and conditions of the bid which are not acceptable to the Owner, We agree that the Owner shall, without prejudice to any other right or remedy, be at liberty to forfeit the said bid Guarantee absolutely. </t>
    </r>
  </si>
  <si>
    <t>“Wrapping work the wooden boxes with GI sheet and MS box structure from GI wire net for Improving storage quality of Hot line materials &amp; spare Surge arresters as per Preservation norms at 400/220 KV Raipur SS.”</t>
  </si>
  <si>
    <r>
      <t>Specification Ref No.: WR-1/C&amp;M/PS/I-3322:2024/ Rfx-5005009787</t>
    </r>
    <r>
      <rPr>
        <b/>
        <u/>
        <sz val="10"/>
        <color indexed="12"/>
        <rFont val="Book Antiqua"/>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</si>
</sst>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quot;£&quot;* #,##0.00_-;\-&quot;£&quot;* #,##0.00_-;_-&quot;£&quot;* &quot;-&quot;??_-;_-@_-"/>
    <numFmt numFmtId="165" formatCode="0.0_)"/>
    <numFmt numFmtId="166" formatCode="#,##0.000_);\(#,##0.000\)"/>
    <numFmt numFmtId="167" formatCode=";;"/>
    <numFmt numFmtId="168" formatCode="&quot;\&quot;#,##0.00;[Red]\-&quot;\&quot;#,##0.00"/>
    <numFmt numFmtId="169" formatCode="#,##0.0"/>
    <numFmt numFmtId="170" formatCode="0.000"/>
    <numFmt numFmtId="171" formatCode="[$-409]dd\-mmm\-yy;@"/>
    <numFmt numFmtId="172" formatCode="[$-409]dd/mmm/yy;@"/>
  </numFmts>
  <fonts count="67">
    <font>
      <sz val="10"/>
      <name val="Book Antiqua"/>
    </font>
    <font>
      <b/>
      <sz val="14"/>
      <color indexed="12"/>
      <name val="Times New Roman"/>
      <family val="1"/>
    </font>
    <font>
      <b/>
      <sz val="14"/>
      <name val="Book Antiqua"/>
      <family val="1"/>
    </font>
    <font>
      <sz val="12"/>
      <name val="Book Antiqua"/>
      <family val="1"/>
    </font>
    <font>
      <b/>
      <sz val="12"/>
      <name val="Arial"/>
      <family val="2"/>
    </font>
    <font>
      <sz val="8"/>
      <name val="Book Antiqua"/>
      <family val="1"/>
    </font>
    <font>
      <b/>
      <sz val="12"/>
      <name val="Book Antiqua"/>
      <family val="1"/>
    </font>
    <font>
      <sz val="11"/>
      <name val="Book Antiqua"/>
      <family val="1"/>
    </font>
    <font>
      <b/>
      <sz val="11"/>
      <name val="Book Antiqua"/>
      <family val="1"/>
    </font>
    <font>
      <b/>
      <sz val="11"/>
      <color indexed="12"/>
      <name val="Book Antiqua"/>
      <family val="1"/>
    </font>
    <font>
      <b/>
      <sz val="12"/>
      <color indexed="12"/>
      <name val="Times New Roman"/>
      <family val="1"/>
    </font>
    <font>
      <sz val="14"/>
      <name val="AngsanaUPC"/>
      <family val="1"/>
    </font>
    <font>
      <sz val="10"/>
      <name val="Arial"/>
      <family val="2"/>
    </font>
    <font>
      <sz val="12"/>
      <name val="¹ÙÅÁÃ¼"/>
      <charset val="129"/>
    </font>
    <font>
      <sz val="10"/>
      <color indexed="10"/>
      <name val="Arial"/>
      <family val="2"/>
    </font>
    <font>
      <u/>
      <sz val="10"/>
      <color indexed="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i/>
      <sz val="11"/>
      <name val="Book Antiqua"/>
      <family val="1"/>
    </font>
    <font>
      <b/>
      <sz val="10"/>
      <name val="Book Antiqua"/>
      <family val="1"/>
    </font>
    <font>
      <sz val="10"/>
      <name val="Book Antiqua"/>
      <family val="1"/>
    </font>
    <font>
      <sz val="12"/>
      <name val="Book Antiqua"/>
      <family val="1"/>
    </font>
    <font>
      <sz val="8"/>
      <name val="Arial"/>
      <family val="2"/>
    </font>
    <font>
      <sz val="12"/>
      <name val="Arial"/>
      <family val="2"/>
    </font>
    <font>
      <b/>
      <sz val="16"/>
      <color indexed="12"/>
      <name val="Arial"/>
      <family val="2"/>
    </font>
    <font>
      <sz val="12"/>
      <color indexed="12"/>
      <name val="Arial"/>
      <family val="2"/>
    </font>
    <font>
      <sz val="10"/>
      <color indexed="12"/>
      <name val="Arial"/>
      <family val="2"/>
    </font>
    <font>
      <b/>
      <sz val="11"/>
      <color indexed="9"/>
      <name val="Book Antiqua"/>
      <family val="1"/>
    </font>
    <font>
      <sz val="12"/>
      <color indexed="9"/>
      <name val="Book Antiqua"/>
      <family val="1"/>
    </font>
    <font>
      <sz val="10"/>
      <color indexed="9"/>
      <name val="Book Antiqua"/>
      <family val="1"/>
    </font>
    <font>
      <sz val="8"/>
      <color indexed="9"/>
      <name val="Book Antiqua"/>
      <family val="1"/>
    </font>
    <font>
      <i/>
      <sz val="10"/>
      <name val="Book Antiqua"/>
      <family val="1"/>
    </font>
    <font>
      <b/>
      <u/>
      <sz val="11"/>
      <name val="Book Antiqua"/>
      <family val="1"/>
    </font>
    <font>
      <b/>
      <sz val="12"/>
      <color indexed="10"/>
      <name val="Book Antiqua"/>
      <family val="1"/>
    </font>
    <font>
      <b/>
      <sz val="18"/>
      <color indexed="12"/>
      <name val="Book Antiqua"/>
      <family val="1"/>
    </font>
    <font>
      <sz val="10"/>
      <name val="Book Antiqua"/>
      <family val="1"/>
    </font>
    <font>
      <b/>
      <u/>
      <sz val="10"/>
      <name val="Book Antiqua"/>
      <family val="1"/>
    </font>
    <font>
      <b/>
      <sz val="10"/>
      <color indexed="20"/>
      <name val="Book Antiqua"/>
      <family val="1"/>
    </font>
    <font>
      <b/>
      <strike/>
      <sz val="10"/>
      <color indexed="20"/>
      <name val="Book Antiqua"/>
      <family val="1"/>
    </font>
    <font>
      <b/>
      <sz val="14"/>
      <color indexed="12"/>
      <name val="Book Antiqua"/>
      <family val="1"/>
    </font>
    <font>
      <sz val="10"/>
      <color indexed="12"/>
      <name val="Book Antiqua"/>
      <family val="1"/>
    </font>
    <font>
      <b/>
      <sz val="12"/>
      <color indexed="12"/>
      <name val="Book Antiqua"/>
      <family val="1"/>
    </font>
    <font>
      <b/>
      <sz val="13"/>
      <color indexed="12"/>
      <name val="Book Antiqua"/>
      <family val="1"/>
    </font>
    <font>
      <b/>
      <sz val="18"/>
      <name val="Book Antiqua"/>
      <family val="1"/>
    </font>
    <font>
      <sz val="10"/>
      <color indexed="55"/>
      <name val="Book Antiqua"/>
      <family val="1"/>
    </font>
    <font>
      <sz val="8"/>
      <name val="Book Antiqua"/>
      <family val="1"/>
    </font>
    <font>
      <b/>
      <sz val="7"/>
      <color indexed="12"/>
      <name val="Book Antiqua"/>
      <family val="1"/>
    </font>
    <font>
      <sz val="7"/>
      <name val="Times New Roman"/>
      <family val="1"/>
    </font>
    <font>
      <sz val="11"/>
      <name val="Times New Roman"/>
      <family val="1"/>
    </font>
    <font>
      <i/>
      <sz val="12"/>
      <name val="Book Antiqua"/>
      <family val="1"/>
    </font>
    <font>
      <sz val="2"/>
      <name val="Book Antiqua"/>
      <family val="1"/>
    </font>
    <font>
      <sz val="7"/>
      <name val="Book Antiqua"/>
      <family val="1"/>
    </font>
    <font>
      <b/>
      <sz val="7"/>
      <name val="Times New Roman"/>
      <family val="1"/>
    </font>
    <font>
      <b/>
      <u/>
      <sz val="10"/>
      <color indexed="12"/>
      <name val="Book Antiqua"/>
      <family val="1"/>
    </font>
    <font>
      <sz val="12"/>
      <color indexed="10"/>
      <name val="Book Antiqua"/>
      <family val="1"/>
    </font>
    <font>
      <sz val="11"/>
      <color indexed="10"/>
      <name val="Book Antiqua"/>
      <family val="1"/>
    </font>
    <font>
      <b/>
      <sz val="11"/>
      <color indexed="10"/>
      <name val="Book Antiqua"/>
      <family val="1"/>
    </font>
    <font>
      <b/>
      <sz val="16"/>
      <name val="Book Antiqua"/>
      <family val="1"/>
    </font>
    <font>
      <b/>
      <sz val="20"/>
      <color indexed="10"/>
      <name val="Book Antiqua"/>
      <family val="1"/>
    </font>
    <font>
      <sz val="10"/>
      <color rgb="FFFF0000"/>
      <name val="Book Antiqua"/>
      <family val="1"/>
    </font>
    <font>
      <sz val="11"/>
      <color rgb="FFFF0000"/>
      <name val="Book Antiqua"/>
      <family val="1"/>
    </font>
    <font>
      <b/>
      <sz val="10"/>
      <color rgb="FFFF0000"/>
      <name val="Book Antiqua"/>
      <family val="1"/>
    </font>
    <font>
      <b/>
      <sz val="11"/>
      <color rgb="FFFF0000"/>
      <name val="Book Antiqua"/>
      <family val="1"/>
    </font>
    <font>
      <sz val="8"/>
      <color rgb="FF000000"/>
      <name val="Tahoma"/>
      <family val="2"/>
    </font>
  </fonts>
  <fills count="7">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12"/>
        <bgColor indexed="64"/>
      </patternFill>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32">
    <xf numFmtId="0" fontId="0" fillId="0" borderId="0"/>
    <xf numFmtId="9" fontId="11" fillId="0" borderId="0"/>
    <xf numFmtId="164" fontId="12" fillId="0" borderId="0" applyFont="0" applyFill="0" applyBorder="0" applyAlignment="0" applyProtection="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0" fontId="13"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8" fontId="12" fillId="0" borderId="0"/>
    <xf numFmtId="169" fontId="14" fillId="0" borderId="1">
      <alignment horizontal="right"/>
    </xf>
    <xf numFmtId="0" fontId="4" fillId="0" borderId="2" applyNumberFormat="0" applyAlignment="0" applyProtection="0">
      <alignment horizontal="left" vertical="center"/>
    </xf>
    <xf numFmtId="0" fontId="4" fillId="0" borderId="3">
      <alignment horizontal="left" vertical="center"/>
    </xf>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37" fontId="17" fillId="0" borderId="0"/>
    <xf numFmtId="170" fontId="12" fillId="0" borderId="0"/>
    <xf numFmtId="0" fontId="23" fillId="0" borderId="0"/>
    <xf numFmtId="0" fontId="23" fillId="0" borderId="0"/>
    <xf numFmtId="0" fontId="23" fillId="0" borderId="0"/>
    <xf numFmtId="0" fontId="7" fillId="0" borderId="0"/>
    <xf numFmtId="0" fontId="38" fillId="0" borderId="0"/>
    <xf numFmtId="0" fontId="12" fillId="0" borderId="0"/>
    <xf numFmtId="0" fontId="7" fillId="0" borderId="0"/>
    <xf numFmtId="0" fontId="18" fillId="0" borderId="0" applyFont="0"/>
    <xf numFmtId="0" fontId="19" fillId="0" borderId="0" applyNumberFormat="0" applyFill="0" applyBorder="0" applyAlignment="0" applyProtection="0">
      <alignment vertical="top"/>
      <protection locked="0"/>
    </xf>
    <xf numFmtId="0" fontId="20" fillId="0" borderId="0"/>
  </cellStyleXfs>
  <cellXfs count="348">
    <xf numFmtId="0" fontId="0" fillId="0" borderId="0" xfId="0"/>
    <xf numFmtId="0" fontId="0" fillId="0" borderId="0" xfId="0" applyAlignment="1">
      <alignment vertical="center"/>
    </xf>
    <xf numFmtId="0" fontId="3"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7" fillId="0" borderId="0" xfId="0" applyFont="1" applyAlignment="1">
      <alignment vertical="center"/>
    </xf>
    <xf numFmtId="0" fontId="8" fillId="0" borderId="0" xfId="0" applyFont="1" applyAlignment="1">
      <alignment horizontal="center" vertical="center"/>
    </xf>
    <xf numFmtId="0" fontId="7" fillId="0" borderId="0" xfId="0" applyFont="1" applyAlignment="1">
      <alignment horizontal="justify" vertical="center"/>
    </xf>
    <xf numFmtId="0" fontId="8" fillId="0" borderId="0" xfId="0" applyFont="1" applyAlignment="1">
      <alignment horizontal="justify" vertical="center"/>
    </xf>
    <xf numFmtId="0" fontId="7" fillId="0" borderId="0" xfId="0" applyFont="1" applyAlignment="1">
      <alignment horizontal="left" vertical="center"/>
    </xf>
    <xf numFmtId="0" fontId="10" fillId="0" borderId="0" xfId="0" applyFont="1" applyAlignment="1">
      <alignment vertical="center"/>
    </xf>
    <xf numFmtId="0" fontId="7" fillId="0" borderId="0" xfId="25" applyAlignment="1">
      <alignment vertical="center"/>
    </xf>
    <xf numFmtId="0" fontId="7" fillId="0" borderId="0" xfId="28" applyAlignment="1" applyProtection="1">
      <alignment vertical="center"/>
      <protection hidden="1"/>
    </xf>
    <xf numFmtId="0" fontId="7" fillId="0" borderId="0" xfId="28" applyAlignment="1" applyProtection="1">
      <alignment horizontal="left" vertical="center" indent="1"/>
      <protection hidden="1"/>
    </xf>
    <xf numFmtId="0" fontId="8" fillId="0" borderId="0" xfId="28" applyFont="1" applyAlignment="1" applyProtection="1">
      <alignment vertical="center"/>
      <protection hidden="1"/>
    </xf>
    <xf numFmtId="0" fontId="8" fillId="0" borderId="0" xfId="0" applyFont="1" applyAlignment="1">
      <alignment vertical="center"/>
    </xf>
    <xf numFmtId="0" fontId="8" fillId="0" borderId="0" xfId="25" applyFont="1" applyAlignment="1" applyProtection="1">
      <alignment horizontal="left" vertical="center" indent="1"/>
      <protection hidden="1"/>
    </xf>
    <xf numFmtId="0" fontId="8" fillId="0" borderId="0" xfId="25" applyFont="1" applyAlignment="1" applyProtection="1">
      <alignment horizontal="left" vertical="center"/>
      <protection hidden="1"/>
    </xf>
    <xf numFmtId="0" fontId="7" fillId="0" borderId="0" xfId="28" applyAlignment="1" applyProtection="1">
      <alignment horizontal="left" vertical="center"/>
      <protection hidden="1"/>
    </xf>
    <xf numFmtId="0" fontId="7" fillId="0" borderId="0" xfId="0" applyFont="1" applyAlignment="1">
      <alignment horizontal="left" vertical="center" indent="1"/>
    </xf>
    <xf numFmtId="0" fontId="7" fillId="0" borderId="4" xfId="0" applyFont="1" applyBorder="1" applyAlignment="1">
      <alignment vertical="center"/>
    </xf>
    <xf numFmtId="0" fontId="8" fillId="0" borderId="4" xfId="0" applyFont="1" applyBorder="1" applyAlignment="1">
      <alignment horizontal="right"/>
    </xf>
    <xf numFmtId="0" fontId="8" fillId="0" borderId="0" xfId="0" applyFont="1" applyAlignment="1">
      <alignment horizontal="left" vertical="center"/>
    </xf>
    <xf numFmtId="0" fontId="8" fillId="0" borderId="0" xfId="0" applyFont="1" applyAlignment="1">
      <alignment horizontal="right" vertical="center" indent="1"/>
    </xf>
    <xf numFmtId="0" fontId="8" fillId="0" borderId="4" xfId="0" applyFont="1" applyBorder="1" applyAlignment="1" applyProtection="1">
      <alignment vertical="center"/>
      <protection hidden="1"/>
    </xf>
    <xf numFmtId="0" fontId="7" fillId="0" borderId="4" xfId="0" applyFont="1" applyBorder="1" applyAlignment="1" applyProtection="1">
      <alignment vertical="center"/>
      <protection hidden="1"/>
    </xf>
    <xf numFmtId="0" fontId="8" fillId="0" borderId="4" xfId="0" applyFont="1" applyBorder="1" applyAlignment="1" applyProtection="1">
      <alignment horizontal="right"/>
      <protection hidden="1"/>
    </xf>
    <xf numFmtId="0" fontId="0" fillId="0" borderId="0" xfId="0" applyAlignment="1" applyProtection="1">
      <alignment vertical="center"/>
      <protection hidden="1"/>
    </xf>
    <xf numFmtId="0" fontId="0" fillId="0" borderId="0" xfId="0" applyProtection="1">
      <protection hidden="1"/>
    </xf>
    <xf numFmtId="0" fontId="1" fillId="0" borderId="0" xfId="0" applyFont="1" applyAlignment="1" applyProtection="1">
      <alignment vertical="center"/>
      <protection hidden="1"/>
    </xf>
    <xf numFmtId="0" fontId="10" fillId="0" borderId="0" xfId="0" applyFont="1" applyAlignment="1" applyProtection="1">
      <alignment vertical="center"/>
      <protection hidden="1"/>
    </xf>
    <xf numFmtId="0" fontId="8" fillId="0" borderId="0" xfId="0" applyFont="1" applyAlignment="1" applyProtection="1">
      <alignment horizontal="center" vertical="center"/>
      <protection hidden="1"/>
    </xf>
    <xf numFmtId="0" fontId="7" fillId="0" borderId="0" xfId="0" applyFont="1" applyAlignment="1" applyProtection="1">
      <alignment vertical="center"/>
      <protection hidden="1"/>
    </xf>
    <xf numFmtId="0" fontId="7" fillId="0" borderId="0" xfId="25" applyAlignment="1" applyProtection="1">
      <alignment vertical="center"/>
      <protection hidden="1"/>
    </xf>
    <xf numFmtId="0" fontId="2" fillId="0" borderId="0" xfId="0" applyFont="1" applyAlignment="1" applyProtection="1">
      <alignment vertical="center"/>
      <protection hidden="1"/>
    </xf>
    <xf numFmtId="0" fontId="7" fillId="0" borderId="0" xfId="0" applyFont="1" applyAlignment="1" applyProtection="1">
      <alignment horizontal="justify" vertical="center"/>
      <protection hidden="1"/>
    </xf>
    <xf numFmtId="0" fontId="8" fillId="0" borderId="0" xfId="0" applyFont="1" applyAlignment="1" applyProtection="1">
      <alignment vertical="center"/>
      <protection hidden="1"/>
    </xf>
    <xf numFmtId="0" fontId="3" fillId="0" borderId="0" xfId="0" applyFont="1" applyAlignment="1" applyProtection="1">
      <alignment vertical="center"/>
      <protection hidden="1"/>
    </xf>
    <xf numFmtId="0" fontId="8" fillId="0" borderId="0" xfId="0" applyFont="1" applyAlignment="1" applyProtection="1">
      <alignment horizontal="justify" vertical="center"/>
      <protection hidden="1"/>
    </xf>
    <xf numFmtId="0" fontId="8" fillId="0" borderId="0" xfId="0" applyFont="1" applyAlignment="1" applyProtection="1">
      <alignment horizontal="left" vertical="center"/>
      <protection hidden="1"/>
    </xf>
    <xf numFmtId="0" fontId="8" fillId="0" borderId="0" xfId="0" applyFont="1" applyAlignment="1" applyProtection="1">
      <alignment horizontal="right" vertical="center" indent="1"/>
      <protection hidden="1"/>
    </xf>
    <xf numFmtId="0" fontId="7" fillId="0" borderId="0" xfId="0" applyFont="1" applyAlignment="1" applyProtection="1">
      <alignment horizontal="left" vertical="center"/>
      <protection hidden="1"/>
    </xf>
    <xf numFmtId="0" fontId="8" fillId="0" borderId="0" xfId="0"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5" xfId="0" applyFont="1" applyBorder="1" applyAlignment="1" applyProtection="1">
      <alignment horizontal="center" vertical="center" wrapText="1"/>
      <protection hidden="1"/>
    </xf>
    <xf numFmtId="0" fontId="8" fillId="0" borderId="0" xfId="0" applyFont="1" applyAlignment="1" applyProtection="1">
      <alignment horizontal="right" vertical="center"/>
      <protection hidden="1"/>
    </xf>
    <xf numFmtId="0" fontId="7" fillId="0" borderId="0" xfId="25" applyAlignment="1" applyProtection="1">
      <alignment horizontal="left" vertical="center"/>
      <protection hidden="1"/>
    </xf>
    <xf numFmtId="0" fontId="7" fillId="0" borderId="0" xfId="0" applyFont="1" applyAlignment="1" applyProtection="1">
      <alignment vertical="top"/>
      <protection hidden="1"/>
    </xf>
    <xf numFmtId="0" fontId="24" fillId="0" borderId="0" xfId="0" applyFont="1" applyAlignment="1" applyProtection="1">
      <alignment vertical="center"/>
      <protection hidden="1"/>
    </xf>
    <xf numFmtId="171" fontId="8" fillId="0" borderId="0" xfId="0" applyNumberFormat="1" applyFont="1" applyAlignment="1" applyProtection="1">
      <alignment horizontal="left" vertical="center" indent="1"/>
      <protection hidden="1"/>
    </xf>
    <xf numFmtId="0" fontId="7" fillId="2" borderId="5" xfId="0" applyFont="1" applyFill="1" applyBorder="1" applyAlignment="1" applyProtection="1">
      <alignment horizontal="center" vertical="center" wrapText="1"/>
      <protection locked="0"/>
    </xf>
    <xf numFmtId="0" fontId="7" fillId="2" borderId="5" xfId="0" applyFont="1" applyFill="1" applyBorder="1" applyAlignment="1" applyProtection="1">
      <alignment vertical="center" wrapText="1"/>
      <protection locked="0"/>
    </xf>
    <xf numFmtId="0" fontId="7" fillId="2" borderId="5" xfId="0" applyFont="1" applyFill="1" applyBorder="1" applyAlignment="1" applyProtection="1">
      <alignment horizontal="left" vertical="center" wrapText="1"/>
      <protection locked="0"/>
    </xf>
    <xf numFmtId="0" fontId="7" fillId="0" borderId="5" xfId="0" applyFont="1" applyBorder="1" applyAlignment="1" applyProtection="1">
      <alignment horizontal="center" vertical="top" wrapText="1"/>
      <protection hidden="1"/>
    </xf>
    <xf numFmtId="0" fontId="7" fillId="0" borderId="0" xfId="0" applyFont="1" applyAlignment="1" applyProtection="1">
      <alignment vertical="center" wrapText="1"/>
      <protection hidden="1"/>
    </xf>
    <xf numFmtId="0" fontId="7" fillId="2" borderId="5" xfId="0" applyFont="1" applyFill="1" applyBorder="1" applyAlignment="1" applyProtection="1">
      <alignment horizontal="center" vertical="top" wrapText="1"/>
      <protection locked="0"/>
    </xf>
    <xf numFmtId="0" fontId="23" fillId="0" borderId="0" xfId="27" applyFont="1" applyAlignment="1" applyProtection="1">
      <alignment vertical="center"/>
      <protection hidden="1"/>
    </xf>
    <xf numFmtId="0" fontId="26" fillId="0" borderId="0" xfId="27" applyFont="1" applyAlignment="1" applyProtection="1">
      <alignment vertical="center"/>
      <protection hidden="1"/>
    </xf>
    <xf numFmtId="0" fontId="26" fillId="0" borderId="0" xfId="27" applyFont="1" applyProtection="1">
      <protection hidden="1"/>
    </xf>
    <xf numFmtId="0" fontId="12" fillId="0" borderId="0" xfId="27" applyProtection="1">
      <protection hidden="1"/>
    </xf>
    <xf numFmtId="0" fontId="3" fillId="0" borderId="0" xfId="27" applyFont="1" applyAlignment="1" applyProtection="1">
      <alignment vertical="center"/>
      <protection hidden="1"/>
    </xf>
    <xf numFmtId="0" fontId="3" fillId="0" borderId="4" xfId="27" applyFont="1" applyBorder="1" applyAlignment="1" applyProtection="1">
      <alignment vertical="center"/>
      <protection hidden="1"/>
    </xf>
    <xf numFmtId="0" fontId="12" fillId="0" borderId="0" xfId="27" applyAlignment="1" applyProtection="1">
      <alignment vertical="center"/>
      <protection hidden="1"/>
    </xf>
    <xf numFmtId="0" fontId="27" fillId="0" borderId="0" xfId="27" applyFont="1" applyAlignment="1" applyProtection="1">
      <alignment vertical="center"/>
      <protection hidden="1"/>
    </xf>
    <xf numFmtId="0" fontId="3" fillId="0" borderId="6" xfId="27" applyFont="1" applyBorder="1" applyAlignment="1" applyProtection="1">
      <alignment vertical="center"/>
      <protection hidden="1"/>
    </xf>
    <xf numFmtId="0" fontId="28" fillId="0" borderId="0" xfId="27" applyFont="1" applyAlignment="1" applyProtection="1">
      <alignment vertical="center"/>
      <protection hidden="1"/>
    </xf>
    <xf numFmtId="0" fontId="29" fillId="0" borderId="0" xfId="27" applyFont="1"/>
    <xf numFmtId="0" fontId="28" fillId="0" borderId="0" xfId="27" applyFont="1" applyProtection="1">
      <protection hidden="1"/>
    </xf>
    <xf numFmtId="0" fontId="29" fillId="0" borderId="0" xfId="27" applyFont="1" applyProtection="1">
      <protection hidden="1"/>
    </xf>
    <xf numFmtId="0" fontId="8" fillId="0" borderId="4" xfId="0" applyFont="1" applyBorder="1" applyAlignment="1" applyProtection="1">
      <alignment horizontal="right" vertical="center"/>
      <protection hidden="1"/>
    </xf>
    <xf numFmtId="0" fontId="7" fillId="0" borderId="7" xfId="0" applyFont="1" applyBorder="1" applyAlignment="1" applyProtection="1">
      <alignment vertical="center" wrapText="1"/>
      <protection hidden="1"/>
    </xf>
    <xf numFmtId="0" fontId="8" fillId="0" borderId="0" xfId="28" applyFont="1" applyAlignment="1" applyProtection="1">
      <alignment vertical="top"/>
      <protection hidden="1"/>
    </xf>
    <xf numFmtId="0" fontId="7" fillId="0" borderId="0" xfId="25" applyAlignment="1" applyProtection="1">
      <alignment horizontal="left" vertical="center" indent="1"/>
      <protection hidden="1"/>
    </xf>
    <xf numFmtId="0" fontId="6" fillId="0" borderId="0" xfId="0" applyFont="1" applyAlignment="1" applyProtection="1">
      <alignment vertical="center"/>
      <protection hidden="1"/>
    </xf>
    <xf numFmtId="171" fontId="24" fillId="0" borderId="0" xfId="0" applyNumberFormat="1" applyFont="1" applyAlignment="1" applyProtection="1">
      <alignment vertical="center"/>
      <protection hidden="1"/>
    </xf>
    <xf numFmtId="0" fontId="32" fillId="0" borderId="0" xfId="0" applyFont="1" applyAlignment="1" applyProtection="1">
      <alignment horizontal="center"/>
      <protection hidden="1"/>
    </xf>
    <xf numFmtId="0" fontId="33" fillId="0" borderId="0" xfId="25" applyFont="1" applyAlignment="1" applyProtection="1">
      <alignment vertical="center"/>
      <protection hidden="1"/>
    </xf>
    <xf numFmtId="0" fontId="33" fillId="0" borderId="0" xfId="28" applyFont="1" applyAlignment="1" applyProtection="1">
      <alignment vertical="center"/>
      <protection hidden="1"/>
    </xf>
    <xf numFmtId="0" fontId="7" fillId="0" borderId="0" xfId="28" applyAlignment="1" applyProtection="1">
      <alignment vertical="top"/>
      <protection hidden="1"/>
    </xf>
    <xf numFmtId="0" fontId="7" fillId="0" borderId="5" xfId="0" applyFont="1" applyBorder="1" applyAlignment="1" applyProtection="1">
      <alignment vertical="center" wrapText="1"/>
      <protection hidden="1"/>
    </xf>
    <xf numFmtId="0" fontId="36" fillId="0" borderId="0" xfId="0" applyFont="1" applyAlignment="1" applyProtection="1">
      <alignment vertical="center"/>
      <protection hidden="1"/>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 xfId="0" applyFont="1" applyFill="1" applyBorder="1" applyAlignment="1" applyProtection="1">
      <alignment horizontal="left" vertical="center" wrapText="1"/>
      <protection locked="0"/>
    </xf>
    <xf numFmtId="0" fontId="7" fillId="0" borderId="10"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indent="2"/>
      <protection hidden="1"/>
    </xf>
    <xf numFmtId="0" fontId="7" fillId="0" borderId="5" xfId="0" applyFont="1" applyBorder="1" applyAlignment="1" applyProtection="1">
      <alignment horizontal="left" vertical="top" wrapText="1" indent="2"/>
      <protection hidden="1"/>
    </xf>
    <xf numFmtId="0" fontId="7" fillId="0" borderId="11" xfId="0" applyFont="1" applyBorder="1" applyAlignment="1" applyProtection="1">
      <alignment horizontal="left" vertical="center" wrapText="1" indent="2"/>
      <protection hidden="1"/>
    </xf>
    <xf numFmtId="0" fontId="7" fillId="0" borderId="12" xfId="0" applyFont="1" applyBorder="1" applyAlignment="1" applyProtection="1">
      <alignment horizontal="left" vertical="center" wrapText="1" indent="2"/>
      <protection hidden="1"/>
    </xf>
    <xf numFmtId="1" fontId="24" fillId="0" borderId="0" xfId="0" applyNumberFormat="1" applyFont="1" applyAlignment="1" applyProtection="1">
      <alignment horizontal="center" vertical="center"/>
      <protection hidden="1"/>
    </xf>
    <xf numFmtId="0" fontId="3" fillId="0" borderId="0" xfId="0" applyFont="1" applyAlignment="1" applyProtection="1">
      <alignment horizontal="justify" vertical="center"/>
      <protection hidden="1"/>
    </xf>
    <xf numFmtId="0" fontId="22" fillId="0" borderId="0" xfId="27" applyFont="1" applyAlignment="1" applyProtection="1">
      <alignment vertical="center"/>
      <protection hidden="1"/>
    </xf>
    <xf numFmtId="0" fontId="23" fillId="0" borderId="4" xfId="27" applyFont="1" applyBorder="1" applyAlignment="1" applyProtection="1">
      <alignment vertical="center"/>
      <protection hidden="1"/>
    </xf>
    <xf numFmtId="0" fontId="8" fillId="0" borderId="0" xfId="0" applyFont="1" applyAlignment="1" applyProtection="1">
      <alignment horizontal="center" vertical="center" wrapText="1"/>
      <protection hidden="1"/>
    </xf>
    <xf numFmtId="0" fontId="7" fillId="2" borderId="13" xfId="0" applyFont="1" applyFill="1" applyBorder="1" applyAlignment="1" applyProtection="1">
      <alignment vertical="center" wrapText="1"/>
      <protection locked="0"/>
    </xf>
    <xf numFmtId="0" fontId="7" fillId="0" borderId="12" xfId="0" applyFont="1" applyBorder="1" applyAlignment="1" applyProtection="1">
      <alignment horizontal="center" vertical="center" wrapText="1"/>
      <protection hidden="1"/>
    </xf>
    <xf numFmtId="0" fontId="34" fillId="0" borderId="0" xfId="0" applyFont="1" applyAlignment="1" applyProtection="1">
      <alignment vertical="center"/>
      <protection locked="0"/>
    </xf>
    <xf numFmtId="0" fontId="34" fillId="0" borderId="0" xfId="0" applyFont="1" applyAlignment="1" applyProtection="1">
      <alignment vertical="center" wrapText="1"/>
      <protection hidden="1"/>
    </xf>
    <xf numFmtId="0" fontId="34" fillId="0" borderId="0" xfId="0" applyFont="1" applyAlignment="1" applyProtection="1">
      <alignment vertical="center"/>
      <protection hidden="1"/>
    </xf>
    <xf numFmtId="0" fontId="3" fillId="2" borderId="5" xfId="26" applyFont="1" applyFill="1" applyBorder="1" applyAlignment="1" applyProtection="1">
      <alignment horizontal="left" vertical="center"/>
      <protection locked="0"/>
    </xf>
    <xf numFmtId="0" fontId="7" fillId="2" borderId="14" xfId="0" applyFont="1" applyFill="1" applyBorder="1" applyAlignment="1" applyProtection="1">
      <alignment horizontal="left" vertical="center" wrapText="1"/>
      <protection locked="0"/>
    </xf>
    <xf numFmtId="0" fontId="7" fillId="2" borderId="10" xfId="26" applyFont="1" applyFill="1" applyBorder="1" applyAlignment="1" applyProtection="1">
      <alignment vertical="center" wrapText="1"/>
      <protection locked="0"/>
    </xf>
    <xf numFmtId="0" fontId="40" fillId="0" borderId="15" xfId="27" applyFont="1" applyBorder="1" applyAlignment="1" applyProtection="1">
      <alignment horizontal="center" vertical="center"/>
      <protection hidden="1"/>
    </xf>
    <xf numFmtId="0" fontId="40" fillId="0" borderId="15" xfId="27" applyFont="1" applyBorder="1" applyAlignment="1" applyProtection="1">
      <alignment horizontal="center" vertical="top"/>
      <protection hidden="1"/>
    </xf>
    <xf numFmtId="0" fontId="41" fillId="0" borderId="15" xfId="27" applyFont="1" applyBorder="1" applyAlignment="1" applyProtection="1">
      <alignment horizontal="center" vertical="top"/>
      <protection hidden="1"/>
    </xf>
    <xf numFmtId="0" fontId="35"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15" fontId="7" fillId="2" borderId="10" xfId="26" applyNumberFormat="1" applyFont="1" applyFill="1" applyBorder="1" applyAlignment="1" applyProtection="1">
      <alignment vertical="center" wrapText="1"/>
      <protection locked="0"/>
    </xf>
    <xf numFmtId="0" fontId="23" fillId="0" borderId="0" xfId="22" applyProtection="1">
      <protection hidden="1"/>
    </xf>
    <xf numFmtId="171" fontId="7" fillId="0" borderId="0" xfId="0" applyNumberFormat="1" applyFont="1" applyAlignment="1" applyProtection="1">
      <alignment horizontal="left" vertical="center" indent="1"/>
      <protection hidden="1"/>
    </xf>
    <xf numFmtId="0" fontId="9" fillId="0" borderId="0" xfId="26" applyFont="1" applyAlignment="1">
      <alignment vertical="center" wrapText="1"/>
    </xf>
    <xf numFmtId="0" fontId="8" fillId="0" borderId="0" xfId="26" applyFont="1" applyAlignment="1">
      <alignment horizontal="left" vertical="center"/>
    </xf>
    <xf numFmtId="0" fontId="9" fillId="0" borderId="0" xfId="26" applyFont="1" applyAlignment="1">
      <alignment horizontal="center" vertical="center" wrapText="1"/>
    </xf>
    <xf numFmtId="0" fontId="8" fillId="0" borderId="0" xfId="26" applyFont="1" applyAlignment="1">
      <alignment vertical="center"/>
    </xf>
    <xf numFmtId="0" fontId="7" fillId="0" borderId="0" xfId="26" applyFont="1" applyAlignment="1">
      <alignment vertical="center"/>
    </xf>
    <xf numFmtId="0" fontId="23" fillId="0" borderId="0" xfId="26" applyFont="1"/>
    <xf numFmtId="0" fontId="8" fillId="0" borderId="0" xfId="26" applyFont="1" applyAlignment="1">
      <alignment horizontal="center" vertical="center"/>
    </xf>
    <xf numFmtId="0" fontId="7" fillId="0" borderId="0" xfId="26" applyFont="1" applyAlignment="1">
      <alignment horizontal="justify" vertical="center"/>
    </xf>
    <xf numFmtId="0" fontId="7" fillId="0" borderId="13" xfId="26" applyFont="1" applyBorder="1" applyAlignment="1">
      <alignment vertical="center" wrapText="1"/>
    </xf>
    <xf numFmtId="0" fontId="7" fillId="0" borderId="16" xfId="26" applyFont="1" applyBorder="1" applyAlignment="1">
      <alignment vertical="center" wrapText="1"/>
    </xf>
    <xf numFmtId="0" fontId="7" fillId="0" borderId="0" xfId="26" applyFont="1" applyAlignment="1">
      <alignment horizontal="center" vertical="center"/>
    </xf>
    <xf numFmtId="0" fontId="7" fillId="0" borderId="0" xfId="26" applyFont="1" applyAlignment="1">
      <alignment vertical="center" wrapText="1"/>
    </xf>
    <xf numFmtId="0" fontId="7" fillId="0" borderId="0" xfId="26" applyFont="1"/>
    <xf numFmtId="0" fontId="7" fillId="0" borderId="17" xfId="26" applyFont="1" applyBorder="1" applyAlignment="1">
      <alignment vertical="center"/>
    </xf>
    <xf numFmtId="0" fontId="7" fillId="0" borderId="7" xfId="26" applyFont="1" applyBorder="1" applyAlignment="1">
      <alignment vertical="center"/>
    </xf>
    <xf numFmtId="0" fontId="7" fillId="0" borderId="18" xfId="26" applyFont="1" applyBorder="1" applyAlignment="1">
      <alignment vertical="center"/>
    </xf>
    <xf numFmtId="0" fontId="7" fillId="0" borderId="19" xfId="26" applyFont="1" applyBorder="1" applyAlignment="1">
      <alignment vertical="center"/>
    </xf>
    <xf numFmtId="0" fontId="7" fillId="0" borderId="20" xfId="26" applyFont="1" applyBorder="1" applyAlignment="1">
      <alignment vertical="center"/>
    </xf>
    <xf numFmtId="0" fontId="7" fillId="0" borderId="21" xfId="26" applyFont="1" applyBorder="1" applyAlignment="1">
      <alignment vertical="center"/>
    </xf>
    <xf numFmtId="0" fontId="7" fillId="0" borderId="22" xfId="26" applyFont="1" applyBorder="1" applyAlignment="1">
      <alignment vertical="center"/>
    </xf>
    <xf numFmtId="0" fontId="7" fillId="0" borderId="23" xfId="26" applyFont="1" applyBorder="1" applyAlignment="1">
      <alignment vertical="center"/>
    </xf>
    <xf numFmtId="172" fontId="47" fillId="0" borderId="0" xfId="26" applyNumberFormat="1" applyFont="1"/>
    <xf numFmtId="0" fontId="7" fillId="0" borderId="13" xfId="26" applyFont="1" applyBorder="1" applyAlignment="1">
      <alignment horizontal="left" vertical="center"/>
    </xf>
    <xf numFmtId="0" fontId="7" fillId="0" borderId="16" xfId="26" applyFont="1" applyBorder="1" applyAlignment="1">
      <alignment horizontal="left" vertical="center"/>
    </xf>
    <xf numFmtId="0" fontId="7" fillId="0" borderId="0" xfId="26" applyFont="1" applyAlignment="1">
      <alignment horizontal="left" vertical="center"/>
    </xf>
    <xf numFmtId="0" fontId="23" fillId="0" borderId="0" xfId="26" applyFont="1" applyAlignment="1">
      <alignment vertical="center"/>
    </xf>
    <xf numFmtId="0" fontId="32" fillId="0" borderId="0" xfId="26" applyFont="1" applyAlignment="1">
      <alignment vertical="center"/>
    </xf>
    <xf numFmtId="0" fontId="32" fillId="0" borderId="0" xfId="26" applyFont="1" applyAlignment="1">
      <alignment horizontal="center"/>
    </xf>
    <xf numFmtId="0" fontId="32" fillId="0" borderId="0" xfId="26" applyFont="1"/>
    <xf numFmtId="0" fontId="32" fillId="0" borderId="0" xfId="24" applyFont="1" applyAlignment="1" applyProtection="1">
      <alignment horizontal="center" vertical="center"/>
      <protection hidden="1"/>
    </xf>
    <xf numFmtId="0" fontId="8" fillId="0" borderId="4" xfId="22" applyFont="1" applyBorder="1" applyAlignment="1" applyProtection="1">
      <alignment vertical="center"/>
      <protection hidden="1"/>
    </xf>
    <xf numFmtId="0" fontId="7" fillId="0" borderId="4" xfId="22" applyFont="1" applyBorder="1" applyAlignment="1" applyProtection="1">
      <alignment vertical="center"/>
      <protection hidden="1"/>
    </xf>
    <xf numFmtId="0" fontId="8" fillId="0" borderId="4" xfId="22" applyFont="1" applyBorder="1" applyAlignment="1" applyProtection="1">
      <alignment horizontal="right" vertical="center"/>
      <protection hidden="1"/>
    </xf>
    <xf numFmtId="0" fontId="8" fillId="0" borderId="0" xfId="22" applyFont="1" applyAlignment="1" applyProtection="1">
      <alignment horizontal="right" vertical="center"/>
      <protection hidden="1"/>
    </xf>
    <xf numFmtId="0" fontId="23" fillId="0" borderId="0" xfId="22" applyAlignment="1" applyProtection="1">
      <alignment vertical="center"/>
      <protection hidden="1"/>
    </xf>
    <xf numFmtId="0" fontId="32" fillId="0" borderId="0" xfId="22" applyFont="1" applyAlignment="1" applyProtection="1">
      <alignment vertical="center"/>
      <protection hidden="1"/>
    </xf>
    <xf numFmtId="0" fontId="33" fillId="0" borderId="0" xfId="22" applyFont="1" applyAlignment="1" applyProtection="1">
      <alignment vertical="center"/>
      <protection hidden="1"/>
    </xf>
    <xf numFmtId="0" fontId="33" fillId="0" borderId="0" xfId="22" applyFont="1" applyProtection="1">
      <protection hidden="1"/>
    </xf>
    <xf numFmtId="0" fontId="32" fillId="0" borderId="0" xfId="22" applyFont="1" applyAlignment="1" applyProtection="1">
      <alignment horizontal="center"/>
      <protection hidden="1"/>
    </xf>
    <xf numFmtId="0" fontId="32" fillId="0" borderId="0" xfId="22" applyFont="1" applyAlignment="1" applyProtection="1">
      <alignment horizontal="center" vertical="center"/>
      <protection hidden="1"/>
    </xf>
    <xf numFmtId="0" fontId="32" fillId="0" borderId="0" xfId="22" applyFont="1" applyProtection="1">
      <protection hidden="1"/>
    </xf>
    <xf numFmtId="0" fontId="7" fillId="0" borderId="0" xfId="22" applyFont="1" applyAlignment="1" applyProtection="1">
      <alignment vertical="center"/>
      <protection hidden="1"/>
    </xf>
    <xf numFmtId="0" fontId="8" fillId="0" borderId="0" xfId="22" applyFont="1" applyAlignment="1" applyProtection="1">
      <alignment horizontal="center" vertical="center"/>
      <protection hidden="1"/>
    </xf>
    <xf numFmtId="0" fontId="22" fillId="0" borderId="0" xfId="22" applyFont="1" applyAlignment="1" applyProtection="1">
      <alignment vertical="center"/>
      <protection hidden="1"/>
    </xf>
    <xf numFmtId="0" fontId="7" fillId="0" borderId="0" xfId="22" applyFont="1" applyAlignment="1" applyProtection="1">
      <alignment horizontal="left" vertical="center"/>
      <protection hidden="1"/>
    </xf>
    <xf numFmtId="171" fontId="7" fillId="0" borderId="0" xfId="22" applyNumberFormat="1" applyFont="1" applyAlignment="1" applyProtection="1">
      <alignment horizontal="left" vertical="center"/>
      <protection hidden="1"/>
    </xf>
    <xf numFmtId="0" fontId="7" fillId="0" borderId="0" xfId="22" applyFont="1" applyAlignment="1" applyProtection="1">
      <alignment horizontal="justify" vertical="center"/>
      <protection hidden="1"/>
    </xf>
    <xf numFmtId="0" fontId="23" fillId="0" borderId="0" xfId="22" applyAlignment="1" applyProtection="1">
      <alignment horizontal="center" vertical="center"/>
      <protection hidden="1"/>
    </xf>
    <xf numFmtId="0" fontId="31" fillId="0" borderId="0" xfId="22" applyFont="1" applyAlignment="1" applyProtection="1">
      <alignment vertical="center"/>
      <protection hidden="1"/>
    </xf>
    <xf numFmtId="0" fontId="23" fillId="0" borderId="0" xfId="22" applyAlignment="1" applyProtection="1">
      <alignment vertical="center" wrapText="1"/>
      <protection hidden="1"/>
    </xf>
    <xf numFmtId="0" fontId="5" fillId="0" borderId="0" xfId="22" applyFont="1" applyAlignment="1" applyProtection="1">
      <alignment vertical="top" wrapText="1"/>
      <protection hidden="1"/>
    </xf>
    <xf numFmtId="0" fontId="33" fillId="0" borderId="0" xfId="22" applyFont="1" applyAlignment="1" applyProtection="1">
      <alignment vertical="top" wrapText="1"/>
      <protection hidden="1"/>
    </xf>
    <xf numFmtId="0" fontId="5" fillId="0" borderId="0" xfId="22" applyFont="1" applyAlignment="1" applyProtection="1">
      <alignment vertical="center"/>
      <protection hidden="1"/>
    </xf>
    <xf numFmtId="0" fontId="5" fillId="0" borderId="0" xfId="22" applyFont="1" applyProtection="1">
      <protection hidden="1"/>
    </xf>
    <xf numFmtId="0" fontId="23" fillId="0" borderId="0" xfId="22" applyAlignment="1" applyProtection="1">
      <alignment horizontal="center"/>
      <protection hidden="1"/>
    </xf>
    <xf numFmtId="0" fontId="23" fillId="0" borderId="0" xfId="24" applyProtection="1">
      <protection hidden="1"/>
    </xf>
    <xf numFmtId="0" fontId="23" fillId="0" borderId="0" xfId="24" applyAlignment="1" applyProtection="1">
      <alignment horizontal="center" vertical="center"/>
      <protection hidden="1"/>
    </xf>
    <xf numFmtId="0" fontId="23" fillId="0" borderId="0" xfId="24" applyAlignment="1" applyProtection="1">
      <alignment horizontal="center"/>
      <protection hidden="1"/>
    </xf>
    <xf numFmtId="0" fontId="7" fillId="0" borderId="0" xfId="0" applyFont="1" applyAlignment="1">
      <alignment horizontal="center" vertical="center"/>
    </xf>
    <xf numFmtId="0" fontId="53" fillId="0" borderId="0" xfId="0" applyFont="1" applyAlignment="1">
      <alignment horizontal="justify" vertical="center"/>
    </xf>
    <xf numFmtId="0" fontId="54" fillId="0" borderId="0" xfId="0" applyFont="1" applyAlignment="1">
      <alignment horizontal="justify" vertical="center"/>
    </xf>
    <xf numFmtId="0" fontId="15" fillId="0" borderId="0" xfId="18" applyAlignment="1" applyProtection="1">
      <alignment horizontal="justify" vertical="center"/>
    </xf>
    <xf numFmtId="0" fontId="7" fillId="0" borderId="0" xfId="0" applyFont="1" applyAlignment="1">
      <alignment horizontal="left" vertical="center" indent="5"/>
    </xf>
    <xf numFmtId="0" fontId="7" fillId="0" borderId="0" xfId="0" applyFont="1" applyAlignment="1">
      <alignment horizontal="right" vertical="center" indent="5"/>
    </xf>
    <xf numFmtId="0" fontId="7" fillId="0" borderId="0" xfId="0" applyFont="1" applyAlignment="1">
      <alignment horizontal="left" vertical="center" indent="15"/>
    </xf>
    <xf numFmtId="0" fontId="8" fillId="0" borderId="5" xfId="0" applyFont="1" applyBorder="1" applyAlignment="1">
      <alignment horizontal="center" vertical="center" wrapText="1"/>
    </xf>
    <xf numFmtId="0" fontId="7" fillId="0" borderId="5" xfId="0" applyFont="1" applyBorder="1" applyAlignment="1">
      <alignment horizontal="center" vertical="center" wrapText="1"/>
    </xf>
    <xf numFmtId="0" fontId="7" fillId="0" borderId="5" xfId="0" applyFont="1" applyBorder="1" applyAlignment="1">
      <alignment horizontal="right" vertical="center" wrapText="1"/>
    </xf>
    <xf numFmtId="0" fontId="23" fillId="0" borderId="0" xfId="22" quotePrefix="1" applyAlignment="1" applyProtection="1">
      <alignment horizontal="center" vertical="top"/>
      <protection hidden="1"/>
    </xf>
    <xf numFmtId="0" fontId="8" fillId="0" borderId="0" xfId="0" applyFont="1" applyAlignment="1">
      <alignment horizontal="justify" vertical="top"/>
    </xf>
    <xf numFmtId="0" fontId="7" fillId="0" borderId="0" xfId="0" applyFont="1" applyAlignment="1">
      <alignment horizontal="center" vertical="top"/>
    </xf>
    <xf numFmtId="0" fontId="7" fillId="0" borderId="0" xfId="0" quotePrefix="1" applyFont="1" applyAlignment="1">
      <alignment horizontal="center" vertical="top"/>
    </xf>
    <xf numFmtId="0" fontId="22" fillId="0" borderId="0" xfId="0" applyFont="1" applyAlignment="1">
      <alignment vertical="top"/>
    </xf>
    <xf numFmtId="0" fontId="8" fillId="0" borderId="0" xfId="22" applyFont="1" applyAlignment="1" applyProtection="1">
      <alignment horizontal="center" vertical="top"/>
      <protection hidden="1"/>
    </xf>
    <xf numFmtId="0" fontId="8" fillId="0" borderId="0" xfId="0" applyFont="1" applyAlignment="1" applyProtection="1">
      <alignment vertical="center" wrapText="1"/>
      <protection hidden="1"/>
    </xf>
    <xf numFmtId="0" fontId="8" fillId="0" borderId="0" xfId="22" applyFont="1" applyAlignment="1" applyProtection="1">
      <alignment vertical="center"/>
      <protection hidden="1"/>
    </xf>
    <xf numFmtId="0" fontId="23" fillId="2" borderId="5" xfId="0"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horizontal="left"/>
      <protection locked="0"/>
    </xf>
    <xf numFmtId="0" fontId="5" fillId="0" borderId="0" xfId="28" applyFont="1" applyAlignment="1">
      <alignment vertical="center"/>
    </xf>
    <xf numFmtId="49" fontId="7" fillId="2" borderId="8" xfId="0" applyNumberFormat="1" applyFont="1" applyFill="1" applyBorder="1" applyAlignment="1" applyProtection="1">
      <alignment horizontal="left" vertical="center" wrapText="1"/>
      <protection locked="0"/>
    </xf>
    <xf numFmtId="0" fontId="7" fillId="0" borderId="5" xfId="0" applyFont="1" applyBorder="1" applyAlignment="1">
      <alignment vertical="center" wrapText="1"/>
    </xf>
    <xf numFmtId="0" fontId="7" fillId="0" borderId="5" xfId="0" applyFont="1" applyBorder="1" applyAlignment="1">
      <alignment vertical="top" wrapText="1"/>
    </xf>
    <xf numFmtId="0" fontId="7" fillId="0" borderId="0" xfId="0" applyFont="1" applyProtection="1">
      <protection hidden="1"/>
    </xf>
    <xf numFmtId="0" fontId="7" fillId="0" borderId="5" xfId="0" applyFont="1" applyBorder="1" applyAlignment="1" applyProtection="1">
      <alignment vertical="top" wrapText="1"/>
      <protection hidden="1"/>
    </xf>
    <xf numFmtId="0" fontId="23" fillId="0" borderId="0" xfId="0" applyFont="1" applyProtection="1">
      <protection hidden="1"/>
    </xf>
    <xf numFmtId="0" fontId="7" fillId="2" borderId="5" xfId="0" applyFont="1" applyFill="1" applyBorder="1" applyAlignment="1" applyProtection="1">
      <alignment vertical="top" wrapText="1"/>
      <protection locked="0"/>
    </xf>
    <xf numFmtId="0" fontId="62" fillId="0" borderId="0" xfId="0" applyFont="1" applyProtection="1">
      <protection hidden="1"/>
    </xf>
    <xf numFmtId="0" fontId="8" fillId="0" borderId="11"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protection hidden="1"/>
    </xf>
    <xf numFmtId="18" fontId="8" fillId="0" borderId="5" xfId="0" applyNumberFormat="1" applyFont="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hidden="1"/>
    </xf>
    <xf numFmtId="0" fontId="7" fillId="0" borderId="24" xfId="0" applyFont="1" applyBorder="1" applyAlignment="1" applyProtection="1">
      <alignment horizontal="center" vertical="center" wrapText="1"/>
      <protection hidden="1"/>
    </xf>
    <xf numFmtId="0" fontId="62" fillId="0" borderId="0" xfId="0" applyFont="1" applyProtection="1">
      <protection locked="0"/>
    </xf>
    <xf numFmtId="0" fontId="63" fillId="0" borderId="0" xfId="0" applyFont="1" applyAlignment="1" applyProtection="1">
      <alignment vertical="center" wrapText="1"/>
      <protection hidden="1"/>
    </xf>
    <xf numFmtId="0" fontId="35" fillId="0" borderId="0" xfId="0" applyFont="1" applyAlignment="1" applyProtection="1">
      <alignment horizontal="left" vertical="center"/>
      <protection hidden="1"/>
    </xf>
    <xf numFmtId="0" fontId="64" fillId="0" borderId="0" xfId="0" applyFont="1" applyProtection="1">
      <protection hidden="1"/>
    </xf>
    <xf numFmtId="0" fontId="65" fillId="0" borderId="0" xfId="0" applyFont="1" applyAlignment="1" applyProtection="1">
      <alignment horizontal="left" vertical="center"/>
      <protection hidden="1"/>
    </xf>
    <xf numFmtId="0" fontId="7" fillId="0" borderId="0" xfId="0" applyFont="1" applyAlignment="1" applyProtection="1">
      <alignment horizontal="left" vertical="center" wrapText="1"/>
      <protection hidden="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35" fillId="0" borderId="0" xfId="0" applyFont="1" applyAlignment="1" applyProtection="1">
      <alignment vertical="center" wrapText="1"/>
      <protection hidden="1"/>
    </xf>
    <xf numFmtId="0" fontId="60" fillId="5" borderId="0" xfId="0" applyFont="1" applyFill="1" applyAlignment="1" applyProtection="1">
      <alignment horizontal="left" vertical="center" wrapText="1"/>
      <protection hidden="1"/>
    </xf>
    <xf numFmtId="15" fontId="8" fillId="0" borderId="0" xfId="0" applyNumberFormat="1" applyFont="1" applyAlignment="1" applyProtection="1">
      <alignment horizontal="left" vertical="center"/>
      <protection hidden="1"/>
    </xf>
    <xf numFmtId="0" fontId="7" fillId="0" borderId="11" xfId="0" applyFont="1" applyBorder="1" applyAlignment="1">
      <alignment horizontal="center" vertical="center" wrapText="1"/>
    </xf>
    <xf numFmtId="0" fontId="7" fillId="0" borderId="0" xfId="0" applyFont="1" applyAlignment="1">
      <alignment horizontal="center" vertical="center" wrapText="1"/>
    </xf>
    <xf numFmtId="0" fontId="8" fillId="0" borderId="0" xfId="22" applyFont="1" applyAlignment="1" applyProtection="1">
      <alignment horizontal="center" vertical="center"/>
      <protection hidden="1"/>
    </xf>
    <xf numFmtId="0" fontId="8" fillId="0" borderId="4" xfId="22" applyFont="1" applyBorder="1" applyAlignment="1" applyProtection="1">
      <alignment horizontal="right"/>
      <protection hidden="1"/>
    </xf>
    <xf numFmtId="0" fontId="7" fillId="0" borderId="0" xfId="22" applyFont="1" applyProtection="1">
      <protection hidden="1"/>
    </xf>
    <xf numFmtId="0" fontId="8" fillId="0" borderId="0" xfId="25" applyNumberFormat="1" applyFont="1" applyFill="1" applyBorder="1" applyAlignment="1" applyProtection="1">
      <alignment horizontal="left" vertical="center" indent="1"/>
      <protection hidden="1"/>
    </xf>
    <xf numFmtId="0" fontId="7" fillId="0" borderId="0" xfId="25" applyNumberFormat="1" applyFont="1" applyFill="1" applyBorder="1" applyAlignment="1" applyProtection="1">
      <alignment horizontal="left" vertical="center" indent="1"/>
      <protection hidden="1"/>
    </xf>
    <xf numFmtId="0" fontId="8" fillId="0" borderId="0" xfId="28" applyFont="1" applyFill="1" applyAlignment="1" applyProtection="1">
      <alignment vertical="center"/>
      <protection hidden="1"/>
    </xf>
    <xf numFmtId="0" fontId="8" fillId="0" borderId="0" xfId="28" applyFont="1" applyFill="1" applyAlignment="1" applyProtection="1">
      <alignment vertical="top"/>
      <protection hidden="1"/>
    </xf>
    <xf numFmtId="0" fontId="23" fillId="0" borderId="0" xfId="22" applyFont="1" applyAlignment="1" applyProtection="1">
      <alignment vertical="center"/>
      <protection hidden="1"/>
    </xf>
    <xf numFmtId="0" fontId="23" fillId="0" borderId="0" xfId="22" applyFont="1" applyAlignment="1" applyProtection="1">
      <alignment horizontal="justify" vertical="center"/>
      <protection hidden="1"/>
    </xf>
    <xf numFmtId="0" fontId="8" fillId="0" borderId="0" xfId="22" applyFont="1" applyAlignment="1" applyProtection="1">
      <alignment horizontal="right" vertical="center" indent="1"/>
      <protection hidden="1"/>
    </xf>
    <xf numFmtId="0" fontId="8" fillId="0" borderId="0" xfId="22" applyFont="1" applyAlignment="1" applyProtection="1">
      <alignment horizontal="left" vertical="center"/>
      <protection hidden="1"/>
    </xf>
    <xf numFmtId="171" fontId="8" fillId="0" borderId="0" xfId="22" applyNumberFormat="1" applyFont="1" applyAlignment="1" applyProtection="1">
      <alignment horizontal="left" vertical="center" indent="1"/>
      <protection hidden="1"/>
    </xf>
    <xf numFmtId="0" fontId="8" fillId="0" borderId="0" xfId="22" applyFont="1" applyAlignment="1" applyProtection="1">
      <alignment horizontal="left" vertical="center" indent="1"/>
      <protection hidden="1"/>
    </xf>
    <xf numFmtId="0" fontId="7" fillId="0" borderId="0" xfId="22" applyFont="1" applyAlignment="1" applyProtection="1">
      <alignment horizontal="left" vertical="center" indent="1"/>
      <protection hidden="1"/>
    </xf>
    <xf numFmtId="0" fontId="7" fillId="2" borderId="5" xfId="0" applyFont="1" applyFill="1" applyBorder="1" applyAlignment="1" applyProtection="1">
      <alignment vertical="center" wrapText="1"/>
      <protection locked="0"/>
    </xf>
    <xf numFmtId="0" fontId="3" fillId="0" borderId="0" xfId="0" applyFont="1" applyAlignment="1" applyProtection="1">
      <alignment horizontal="justify" vertical="center"/>
      <protection hidden="1"/>
    </xf>
    <xf numFmtId="0" fontId="24" fillId="0" borderId="0" xfId="0" applyFont="1" applyAlignment="1" applyProtection="1">
      <alignment horizontal="justify" vertical="center"/>
      <protection hidden="1"/>
    </xf>
    <xf numFmtId="0" fontId="3" fillId="0" borderId="0" xfId="0" applyFont="1" applyAlignment="1" applyProtection="1">
      <alignment vertical="center"/>
      <protection hidden="1"/>
    </xf>
    <xf numFmtId="0" fontId="24" fillId="0" borderId="0" xfId="0" applyFont="1" applyAlignment="1" applyProtection="1">
      <alignment vertical="center"/>
      <protection hidden="1"/>
    </xf>
    <xf numFmtId="171" fontId="24" fillId="0" borderId="0" xfId="0" applyNumberFormat="1" applyFont="1" applyAlignment="1" applyProtection="1">
      <alignment horizontal="left" vertical="center"/>
      <protection hidden="1"/>
    </xf>
    <xf numFmtId="0" fontId="37" fillId="0" borderId="11" xfId="27" applyFont="1" applyBorder="1" applyAlignment="1" applyProtection="1">
      <alignment horizontal="center" vertical="center" textRotation="180"/>
      <protection hidden="1"/>
    </xf>
    <xf numFmtId="0" fontId="37" fillId="0" borderId="12" xfId="27" applyFont="1" applyBorder="1" applyAlignment="1" applyProtection="1">
      <alignment horizontal="center" vertical="center" textRotation="180"/>
      <protection hidden="1"/>
    </xf>
    <xf numFmtId="0" fontId="37" fillId="0" borderId="24" xfId="27" applyFont="1" applyBorder="1" applyAlignment="1" applyProtection="1">
      <alignment horizontal="center" vertical="center" textRotation="180"/>
      <protection hidden="1"/>
    </xf>
    <xf numFmtId="0" fontId="49" fillId="0" borderId="11" xfId="27" applyFont="1" applyBorder="1" applyAlignment="1" applyProtection="1">
      <alignment horizontal="center" vertical="center" textRotation="90" wrapText="1"/>
      <protection hidden="1"/>
    </xf>
    <xf numFmtId="0" fontId="49" fillId="0" borderId="12" xfId="27" applyFont="1" applyBorder="1" applyAlignment="1" applyProtection="1">
      <alignment horizontal="center" vertical="center" textRotation="90" wrapText="1"/>
      <protection hidden="1"/>
    </xf>
    <xf numFmtId="0" fontId="49" fillId="0" borderId="24" xfId="27" applyFont="1" applyBorder="1" applyAlignment="1" applyProtection="1">
      <alignment horizontal="center" vertical="center" textRotation="90" wrapText="1"/>
      <protection hidden="1"/>
    </xf>
    <xf numFmtId="0" fontId="12" fillId="0" borderId="0" xfId="27"/>
    <xf numFmtId="0" fontId="40" fillId="0" borderId="15" xfId="27" applyFont="1" applyBorder="1" applyAlignment="1" applyProtection="1">
      <alignment horizontal="justify" vertical="center"/>
      <protection hidden="1"/>
    </xf>
    <xf numFmtId="0" fontId="40" fillId="0" borderId="15" xfId="27" applyFont="1" applyBorder="1" applyAlignment="1" applyProtection="1">
      <alignment horizontal="justify" vertical="top"/>
      <protection hidden="1"/>
    </xf>
    <xf numFmtId="0" fontId="40" fillId="0" borderId="19" xfId="27" applyFont="1" applyBorder="1" applyAlignment="1" applyProtection="1">
      <alignment horizontal="justify" vertical="top"/>
      <protection hidden="1"/>
    </xf>
    <xf numFmtId="0" fontId="43" fillId="0" borderId="0" xfId="27" applyFont="1" applyAlignment="1" applyProtection="1">
      <alignment horizontal="right" vertical="center"/>
      <protection hidden="1"/>
    </xf>
    <xf numFmtId="0" fontId="42" fillId="0" borderId="0" xfId="27" applyFont="1" applyAlignment="1" applyProtection="1">
      <alignment horizontal="right" vertical="center"/>
      <protection hidden="1"/>
    </xf>
    <xf numFmtId="0" fontId="42" fillId="0" borderId="6" xfId="27" applyFont="1" applyBorder="1" applyAlignment="1" applyProtection="1">
      <alignment horizontal="right" vertical="center"/>
      <protection hidden="1"/>
    </xf>
    <xf numFmtId="0" fontId="43" fillId="0" borderId="4" xfId="27" applyFont="1" applyBorder="1" applyAlignment="1" applyProtection="1">
      <alignment horizontal="right" vertical="center"/>
      <protection hidden="1"/>
    </xf>
    <xf numFmtId="0" fontId="22" fillId="3" borderId="3" xfId="27" applyFont="1" applyFill="1" applyBorder="1" applyAlignment="1" applyProtection="1">
      <alignment horizontal="center" vertical="center"/>
      <protection hidden="1"/>
    </xf>
    <xf numFmtId="0" fontId="42" fillId="0" borderId="0" xfId="27" applyFont="1" applyAlignment="1" applyProtection="1">
      <alignment horizontal="center" vertical="center" wrapText="1"/>
      <protection hidden="1"/>
    </xf>
    <xf numFmtId="0" fontId="39" fillId="0" borderId="0" xfId="27" applyFont="1" applyAlignment="1" applyProtection="1">
      <alignment horizontal="center" vertical="center" wrapText="1"/>
      <protection hidden="1"/>
    </xf>
    <xf numFmtId="0" fontId="39" fillId="0" borderId="0" xfId="27" applyFont="1" applyAlignment="1" applyProtection="1">
      <alignment horizontal="center" vertical="center"/>
      <protection hidden="1"/>
    </xf>
    <xf numFmtId="0" fontId="45" fillId="0" borderId="4" xfId="26" applyFont="1" applyBorder="1" applyAlignment="1">
      <alignment horizontal="center" vertical="center" wrapText="1"/>
    </xf>
    <xf numFmtId="0" fontId="8" fillId="0" borderId="3" xfId="26" applyFont="1" applyBorder="1" applyAlignment="1">
      <alignment horizontal="center" vertical="center"/>
    </xf>
    <xf numFmtId="0" fontId="30" fillId="4" borderId="0" xfId="26" applyFont="1" applyFill="1" applyAlignment="1">
      <alignment horizontal="center" vertical="center"/>
    </xf>
    <xf numFmtId="0" fontId="7" fillId="2" borderId="13" xfId="0" applyFont="1" applyFill="1" applyBorder="1" applyAlignment="1" applyProtection="1">
      <alignment vertical="center" wrapText="1"/>
      <protection locked="0"/>
    </xf>
    <xf numFmtId="0" fontId="7" fillId="2" borderId="16" xfId="0" applyFont="1" applyFill="1" applyBorder="1" applyAlignment="1" applyProtection="1">
      <alignment vertical="center" wrapText="1"/>
      <protection locked="0"/>
    </xf>
    <xf numFmtId="0" fontId="7" fillId="2" borderId="5" xfId="0" applyFont="1" applyFill="1" applyBorder="1" applyAlignment="1" applyProtection="1">
      <alignment vertical="center" wrapText="1"/>
      <protection locked="0"/>
    </xf>
    <xf numFmtId="0" fontId="7" fillId="0" borderId="5" xfId="0" applyFont="1" applyBorder="1" applyAlignment="1" applyProtection="1">
      <alignment horizontal="center" vertical="center" wrapText="1"/>
      <protection hidden="1"/>
    </xf>
    <xf numFmtId="0" fontId="8" fillId="0" borderId="0" xfId="0" applyFont="1" applyAlignment="1" applyProtection="1">
      <alignment horizontal="justify" vertical="center" wrapText="1"/>
      <protection hidden="1"/>
    </xf>
    <xf numFmtId="0" fontId="8" fillId="0" borderId="0" xfId="0" applyFont="1" applyAlignment="1" applyProtection="1">
      <alignment horizontal="center" vertical="center"/>
      <protection hidden="1"/>
    </xf>
    <xf numFmtId="0" fontId="7" fillId="0" borderId="0" xfId="28" applyAlignment="1" applyProtection="1">
      <alignment horizontal="left" vertical="center" wrapText="1"/>
      <protection hidden="1"/>
    </xf>
    <xf numFmtId="0" fontId="44" fillId="0" borderId="0" xfId="0" applyFont="1" applyAlignment="1" applyProtection="1">
      <alignment horizontal="center" vertical="center" wrapText="1"/>
      <protection hidden="1"/>
    </xf>
    <xf numFmtId="0" fontId="46" fillId="0" borderId="0" xfId="0" applyFont="1" applyAlignment="1" applyProtection="1">
      <alignment horizontal="center" vertical="center"/>
      <protection hidden="1"/>
    </xf>
    <xf numFmtId="0" fontId="21" fillId="0" borderId="0" xfId="0" applyFont="1" applyAlignment="1" applyProtection="1">
      <alignment horizontal="justify" vertical="center"/>
      <protection hidden="1"/>
    </xf>
    <xf numFmtId="0" fontId="7" fillId="2" borderId="5" xfId="0" applyFont="1" applyFill="1" applyBorder="1" applyAlignment="1" applyProtection="1">
      <alignment horizontal="left" vertical="top" wrapText="1"/>
      <protection locked="0"/>
    </xf>
    <xf numFmtId="0" fontId="7" fillId="0" borderId="0" xfId="0" applyFont="1" applyAlignment="1" applyProtection="1">
      <alignment horizontal="justify" vertical="top"/>
      <protection hidden="1"/>
    </xf>
    <xf numFmtId="0" fontId="7" fillId="0" borderId="0" xfId="0" applyFont="1" applyAlignment="1" applyProtection="1">
      <alignment horizontal="justify" vertical="center"/>
      <protection hidden="1"/>
    </xf>
    <xf numFmtId="0" fontId="45" fillId="0" borderId="0" xfId="0" applyFont="1" applyAlignment="1" applyProtection="1">
      <alignment horizontal="center" vertical="center" wrapText="1"/>
      <protection hidden="1"/>
    </xf>
    <xf numFmtId="0" fontId="8" fillId="0" borderId="0" xfId="0" applyFont="1" applyAlignment="1" applyProtection="1">
      <alignment horizontal="left" vertical="center" wrapText="1"/>
      <protection hidden="1"/>
    </xf>
    <xf numFmtId="0" fontId="8" fillId="0" borderId="0" xfId="0" applyFont="1" applyAlignment="1">
      <alignment horizontal="center" vertical="center" wrapText="1"/>
    </xf>
    <xf numFmtId="0" fontId="45" fillId="0" borderId="0" xfId="0" applyFont="1" applyAlignment="1">
      <alignment horizontal="center" vertical="center" wrapText="1"/>
    </xf>
    <xf numFmtId="0" fontId="2" fillId="0" borderId="0" xfId="0" applyFont="1" applyAlignment="1">
      <alignment horizontal="center" vertical="center"/>
    </xf>
    <xf numFmtId="0" fontId="7" fillId="0" borderId="0" xfId="0" applyFont="1" applyAlignment="1">
      <alignment horizontal="justify" vertical="center"/>
    </xf>
    <xf numFmtId="0" fontId="7" fillId="0" borderId="0" xfId="0" applyFont="1" applyAlignment="1" applyProtection="1">
      <alignment vertical="center" wrapText="1"/>
      <protection hidden="1"/>
    </xf>
    <xf numFmtId="0" fontId="7" fillId="0" borderId="9" xfId="0" applyFont="1" applyBorder="1" applyAlignment="1" applyProtection="1">
      <alignment horizontal="left" vertical="center" wrapText="1"/>
      <protection hidden="1"/>
    </xf>
    <xf numFmtId="0" fontId="7" fillId="0" borderId="5" xfId="0" applyFont="1" applyBorder="1" applyAlignment="1" applyProtection="1">
      <alignment horizontal="left" vertical="center" wrapText="1"/>
      <protection hidden="1"/>
    </xf>
    <xf numFmtId="0" fontId="8" fillId="0" borderId="22" xfId="0" applyFont="1" applyBorder="1" applyAlignment="1" applyProtection="1">
      <alignment horizontal="justify" vertical="center" wrapText="1"/>
      <protection hidden="1"/>
    </xf>
    <xf numFmtId="0" fontId="8" fillId="0" borderId="4" xfId="0" applyFont="1" applyBorder="1" applyAlignment="1" applyProtection="1">
      <alignment horizontal="justify" vertical="center" wrapText="1"/>
      <protection hidden="1"/>
    </xf>
    <xf numFmtId="0" fontId="8" fillId="0" borderId="23" xfId="0" applyFont="1" applyBorder="1" applyAlignment="1" applyProtection="1">
      <alignment horizontal="justify" vertical="center" wrapText="1"/>
      <protection hidden="1"/>
    </xf>
    <xf numFmtId="0" fontId="7" fillId="0" borderId="0" xfId="0" applyFont="1" applyAlignment="1" applyProtection="1">
      <alignment horizontal="justify" vertical="center" wrapText="1"/>
      <protection hidden="1"/>
    </xf>
    <xf numFmtId="0" fontId="7" fillId="0" borderId="8" xfId="0" applyFont="1" applyBorder="1" applyAlignment="1" applyProtection="1">
      <alignment horizontal="left" vertical="center" wrapText="1"/>
      <protection hidden="1"/>
    </xf>
    <xf numFmtId="0" fontId="7" fillId="0" borderId="5" xfId="0" applyFont="1" applyBorder="1" applyAlignment="1" applyProtection="1">
      <alignment horizontal="left" vertical="top" wrapText="1"/>
      <protection hidden="1"/>
    </xf>
    <xf numFmtId="0" fontId="7" fillId="0" borderId="25" xfId="0" applyFont="1" applyBorder="1" applyAlignment="1" applyProtection="1">
      <alignment horizontal="left" vertical="center" wrapText="1"/>
      <protection hidden="1"/>
    </xf>
    <xf numFmtId="0" fontId="7" fillId="0" borderId="26" xfId="0" applyFont="1" applyBorder="1" applyAlignment="1" applyProtection="1">
      <alignment horizontal="left" vertical="center" wrapText="1"/>
      <protection hidden="1"/>
    </xf>
    <xf numFmtId="0" fontId="7" fillId="0" borderId="27" xfId="0" applyFont="1" applyBorder="1" applyAlignment="1" applyProtection="1">
      <alignment horizontal="left" vertical="center" wrapText="1"/>
      <protection hidden="1"/>
    </xf>
    <xf numFmtId="0" fontId="8" fillId="0" borderId="0" xfId="0" applyFont="1" applyAlignment="1" applyProtection="1">
      <alignment horizontal="center" vertical="justify" wrapText="1"/>
      <protection hidden="1"/>
    </xf>
    <xf numFmtId="49" fontId="7" fillId="0" borderId="0" xfId="28" applyNumberFormat="1" applyAlignment="1" applyProtection="1">
      <alignment horizontal="left" vertical="center" wrapText="1"/>
      <protection hidden="1"/>
    </xf>
    <xf numFmtId="0" fontId="7" fillId="0" borderId="4" xfId="0" applyFont="1" applyBorder="1" applyAlignment="1" applyProtection="1">
      <alignment horizontal="justify" vertical="top" wrapText="1"/>
      <protection hidden="1"/>
    </xf>
    <xf numFmtId="0" fontId="7" fillId="2" borderId="11" xfId="0" applyFont="1" applyFill="1" applyBorder="1" applyAlignment="1" applyProtection="1">
      <alignment horizontal="left" vertical="top" wrapText="1"/>
      <protection locked="0"/>
    </xf>
    <xf numFmtId="0" fontId="7" fillId="2" borderId="24" xfId="0" applyFont="1" applyFill="1" applyBorder="1" applyAlignment="1" applyProtection="1">
      <alignment horizontal="left" vertical="top" wrapText="1"/>
      <protection locked="0"/>
    </xf>
    <xf numFmtId="0" fontId="8" fillId="0" borderId="11" xfId="0" applyFont="1" applyBorder="1" applyAlignment="1" applyProtection="1">
      <alignment horizontal="left" vertical="center" wrapText="1"/>
      <protection hidden="1"/>
    </xf>
    <xf numFmtId="0" fontId="65" fillId="0" borderId="13" xfId="0" applyFont="1" applyBorder="1" applyAlignment="1" applyProtection="1">
      <alignment horizontal="left" vertical="center" wrapText="1"/>
      <protection hidden="1"/>
    </xf>
    <xf numFmtId="0" fontId="65" fillId="0" borderId="3" xfId="0" applyFont="1" applyBorder="1" applyAlignment="1" applyProtection="1">
      <alignment horizontal="left" vertical="center" wrapText="1"/>
      <protection hidden="1"/>
    </xf>
    <xf numFmtId="0" fontId="65" fillId="0" borderId="16" xfId="0" applyFont="1" applyBorder="1" applyAlignment="1" applyProtection="1">
      <alignment horizontal="left" vertical="center" wrapText="1"/>
      <protection hidden="1"/>
    </xf>
    <xf numFmtId="0" fontId="7" fillId="0" borderId="1" xfId="0" applyFont="1" applyBorder="1" applyAlignment="1" applyProtection="1">
      <alignment horizontal="left" vertical="center" wrapText="1"/>
      <protection hidden="1"/>
    </xf>
    <xf numFmtId="0" fontId="7" fillId="0" borderId="17" xfId="0" applyFont="1" applyBorder="1" applyAlignment="1" applyProtection="1">
      <alignment horizontal="left" vertical="center"/>
      <protection hidden="1"/>
    </xf>
    <xf numFmtId="0" fontId="7" fillId="0" borderId="28" xfId="0" applyFont="1" applyBorder="1" applyAlignment="1" applyProtection="1">
      <alignment horizontal="left" vertical="center"/>
      <protection hidden="1"/>
    </xf>
    <xf numFmtId="0" fontId="7" fillId="0" borderId="7" xfId="0" applyFont="1" applyBorder="1" applyAlignment="1" applyProtection="1">
      <alignment horizontal="left" vertical="center"/>
      <protection hidden="1"/>
    </xf>
    <xf numFmtId="0" fontId="7" fillId="0" borderId="10" xfId="0" applyFont="1" applyBorder="1" applyAlignment="1" applyProtection="1">
      <alignment horizontal="left" vertical="center" wrapText="1"/>
      <protection hidden="1"/>
    </xf>
    <xf numFmtId="0" fontId="2" fillId="0" borderId="0" xfId="0" applyFont="1" applyAlignment="1" applyProtection="1">
      <alignment horizontal="center" vertical="center"/>
      <protection hidden="1"/>
    </xf>
    <xf numFmtId="0" fontId="8" fillId="0" borderId="0" xfId="28" applyFont="1" applyAlignment="1" applyProtection="1">
      <alignment horizontal="left" vertical="center" wrapText="1"/>
      <protection hidden="1"/>
    </xf>
    <xf numFmtId="0" fontId="7" fillId="0" borderId="0" xfId="0" applyFont="1" applyAlignment="1" applyProtection="1">
      <alignment horizontal="left" vertical="center" wrapText="1"/>
      <protection hidden="1"/>
    </xf>
    <xf numFmtId="0" fontId="60" fillId="6" borderId="0" xfId="0" applyFont="1" applyFill="1" applyAlignment="1" applyProtection="1">
      <alignment horizontal="left" vertical="center" wrapText="1"/>
      <protection hidden="1"/>
    </xf>
    <xf numFmtId="0" fontId="7" fillId="0" borderId="0" xfId="0" applyFont="1" applyAlignment="1" applyProtection="1">
      <alignment horizontal="left" wrapText="1"/>
      <protection hidden="1"/>
    </xf>
    <xf numFmtId="0" fontId="6" fillId="0" borderId="0" xfId="0" applyFont="1" applyAlignment="1" applyProtection="1">
      <alignment horizontal="center" vertical="center"/>
      <protection hidden="1"/>
    </xf>
    <xf numFmtId="0" fontId="46" fillId="6" borderId="29" xfId="0" applyFont="1" applyFill="1" applyBorder="1" applyAlignment="1" applyProtection="1">
      <alignment horizontal="center" vertical="center"/>
      <protection hidden="1"/>
    </xf>
    <xf numFmtId="0" fontId="46" fillId="6" borderId="30" xfId="0" applyFont="1" applyFill="1" applyBorder="1" applyAlignment="1" applyProtection="1">
      <alignment horizontal="center" vertical="center"/>
      <protection hidden="1"/>
    </xf>
    <xf numFmtId="0" fontId="46" fillId="6" borderId="31" xfId="0" applyFont="1" applyFill="1" applyBorder="1" applyAlignment="1" applyProtection="1">
      <alignment horizontal="center" vertical="center"/>
      <protection hidden="1"/>
    </xf>
    <xf numFmtId="0" fontId="46" fillId="6" borderId="32" xfId="0" applyFont="1" applyFill="1" applyBorder="1" applyAlignment="1" applyProtection="1">
      <alignment horizontal="center" vertical="center"/>
      <protection hidden="1"/>
    </xf>
    <xf numFmtId="0" fontId="46" fillId="6" borderId="33" xfId="0" applyFont="1" applyFill="1" applyBorder="1" applyAlignment="1" applyProtection="1">
      <alignment horizontal="center" vertical="center"/>
      <protection hidden="1"/>
    </xf>
    <xf numFmtId="0" fontId="46" fillId="6" borderId="34" xfId="0" applyFont="1" applyFill="1" applyBorder="1" applyAlignment="1" applyProtection="1">
      <alignment horizontal="center" vertical="center"/>
      <protection hidden="1"/>
    </xf>
    <xf numFmtId="0" fontId="23" fillId="0" borderId="0" xfId="22" applyFont="1" applyAlignment="1" applyProtection="1">
      <alignment horizontal="left" vertical="center" wrapText="1"/>
      <protection hidden="1"/>
    </xf>
    <xf numFmtId="0" fontId="45" fillId="0" borderId="0" xfId="22" applyFont="1" applyAlignment="1" applyProtection="1">
      <alignment horizontal="center" vertical="center" wrapText="1"/>
      <protection hidden="1"/>
    </xf>
    <xf numFmtId="0" fontId="2" fillId="0" borderId="0" xfId="22" applyFont="1" applyAlignment="1" applyProtection="1">
      <alignment horizontal="center" vertical="center" wrapText="1"/>
      <protection hidden="1"/>
    </xf>
    <xf numFmtId="0" fontId="8" fillId="0" borderId="0" xfId="28" applyFont="1" applyFill="1" applyAlignment="1" applyProtection="1">
      <alignment horizontal="left" vertical="center" wrapText="1"/>
      <protection hidden="1"/>
    </xf>
    <xf numFmtId="0" fontId="8" fillId="0" borderId="0" xfId="22" applyFont="1" applyAlignment="1" applyProtection="1">
      <alignment horizontal="center" vertical="center"/>
      <protection hidden="1"/>
    </xf>
    <xf numFmtId="0" fontId="7" fillId="2" borderId="0" xfId="22" applyFont="1" applyFill="1" applyAlignment="1" applyProtection="1">
      <alignment horizontal="left" vertical="center"/>
      <protection locked="0"/>
    </xf>
    <xf numFmtId="171" fontId="7" fillId="0" borderId="0" xfId="22" applyNumberFormat="1" applyFont="1" applyAlignment="1" applyProtection="1">
      <alignment horizontal="left" vertical="center"/>
      <protection hidden="1"/>
    </xf>
    <xf numFmtId="0" fontId="7" fillId="0" borderId="13" xfId="0" applyFont="1" applyBorder="1" applyAlignment="1">
      <alignment horizontal="left" vertical="center" wrapText="1"/>
    </xf>
    <xf numFmtId="0" fontId="7" fillId="0" borderId="16" xfId="0" applyFont="1" applyBorder="1" applyAlignment="1">
      <alignment horizontal="left" vertical="center" wrapText="1"/>
    </xf>
    <xf numFmtId="0" fontId="7" fillId="0" borderId="0" xfId="0" applyFont="1" applyAlignment="1">
      <alignment horizontal="center" vertical="top"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6" xfId="0" applyFont="1" applyBorder="1" applyAlignment="1">
      <alignment horizontal="center" vertical="center" wrapText="1"/>
    </xf>
    <xf numFmtId="0" fontId="21" fillId="0" borderId="35" xfId="0" applyFont="1" applyBorder="1" applyAlignment="1">
      <alignment horizontal="left" vertical="top" wrapText="1"/>
    </xf>
    <xf numFmtId="0" fontId="7" fillId="0" borderId="36" xfId="0" applyFont="1" applyBorder="1" applyAlignment="1">
      <alignment horizontal="left" vertical="top" wrapText="1"/>
    </xf>
    <xf numFmtId="0" fontId="7" fillId="0" borderId="0" xfId="0" applyFont="1" applyAlignment="1">
      <alignment horizontal="left" vertical="center"/>
    </xf>
    <xf numFmtId="0" fontId="8" fillId="0" borderId="0" xfId="22" applyFont="1" applyAlignment="1" applyProtection="1">
      <alignment horizontal="left" vertical="top" wrapText="1"/>
      <protection hidden="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0" xfId="0" applyFont="1" applyAlignment="1">
      <alignment horizontal="left" vertical="top" wrapText="1"/>
    </xf>
    <xf numFmtId="0" fontId="7" fillId="0" borderId="0" xfId="0" applyFont="1" applyAlignment="1">
      <alignment horizontal="left"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37" xfId="0" applyFont="1" applyBorder="1" applyAlignment="1">
      <alignment horizontal="left" vertical="top" wrapText="1"/>
    </xf>
    <xf numFmtId="0" fontId="7" fillId="0" borderId="38" xfId="0" applyFont="1" applyBorder="1" applyAlignment="1">
      <alignment horizontal="left" vertical="top" wrapText="1"/>
    </xf>
    <xf numFmtId="0" fontId="52" fillId="0" borderId="0" xfId="0" applyFont="1" applyAlignment="1">
      <alignment horizontal="left" vertical="center" wrapText="1"/>
    </xf>
    <xf numFmtId="0" fontId="8" fillId="0" borderId="0" xfId="0" applyFont="1" applyAlignment="1">
      <alignment horizontal="left" vertical="center"/>
    </xf>
    <xf numFmtId="0" fontId="36" fillId="0" borderId="0" xfId="0" applyFont="1" applyAlignment="1">
      <alignment horizontal="left" vertical="top" wrapText="1" indent="1"/>
    </xf>
    <xf numFmtId="0" fontId="7" fillId="0" borderId="0" xfId="0" applyFont="1" applyAlignment="1">
      <alignment horizontal="center" vertical="center" wrapText="1"/>
    </xf>
  </cellXfs>
  <cellStyles count="32">
    <cellStyle name="75" xfId="1"/>
    <cellStyle name="ÅëÈ­ [0]_±âÅ¸" xfId="2"/>
    <cellStyle name="ÅëÈ­_±âÅ¸" xfId="3"/>
    <cellStyle name="ÄÞ¸¶ [0]_±âÅ¸" xfId="4"/>
    <cellStyle name="ÄÞ¸¶_±âÅ¸" xfId="5"/>
    <cellStyle name="Ç¥ÁØ_¿¬°£´©°è¿¹»ó" xfId="6"/>
    <cellStyle name="Comma  - Style1" xfId="7"/>
    <cellStyle name="Comma  - Style2" xfId="8"/>
    <cellStyle name="Comma  - Style3" xfId="9"/>
    <cellStyle name="Comma  - Style4" xfId="10"/>
    <cellStyle name="Comma  - Style5" xfId="11"/>
    <cellStyle name="Comma  - Style6" xfId="12"/>
    <cellStyle name="Comma  - Style7" xfId="13"/>
    <cellStyle name="Comma  - Style8" xfId="14"/>
    <cellStyle name="Formula" xfId="15"/>
    <cellStyle name="Header1" xfId="16"/>
    <cellStyle name="Header2" xfId="17"/>
    <cellStyle name="Hyperlink" xfId="18" builtinId="8"/>
    <cellStyle name="Hypertextový odkaz" xfId="19"/>
    <cellStyle name="no dec" xfId="20"/>
    <cellStyle name="Normal" xfId="0" builtinId="0"/>
    <cellStyle name="Normal - Style1" xfId="21"/>
    <cellStyle name="Normal 2" xfId="22"/>
    <cellStyle name="Normal 3" xfId="23"/>
    <cellStyle name="Normal_Annexures TW 04 2 2" xfId="24"/>
    <cellStyle name="Normal_Attach 3(JV)" xfId="25"/>
    <cellStyle name="Normal_Attacments TW 04" xfId="26"/>
    <cellStyle name="Normal_Price_Schedules for Insulator Package Rev-01" xfId="27"/>
    <cellStyle name="Normal_PRICE-SCHE Bihar-Rev-2-corrections" xfId="28"/>
    <cellStyle name="Popis" xfId="29"/>
    <cellStyle name="Sledovaný hypertextový odkaz" xfId="30"/>
    <cellStyle name="Standard_BS14" xfId="31"/>
  </cellStyles>
  <dxfs count="6">
    <dxf>
      <font>
        <condense val="0"/>
        <extend val="0"/>
        <u/>
        <color indexed="10"/>
      </font>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5.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H$20" lockText="1" noThreeD="1"/>
</file>

<file path=xl/ctrlProps/ctrlProp2.xml><?xml version="1.0" encoding="utf-8"?>
<formControlPr xmlns="http://schemas.microsoft.com/office/spreadsheetml/2009/9/main" objectType="Radio" checked="Checked" firstButton="1" fmlaLink="$H$55" lockText="1" noThreeD="1"/>
</file>

<file path=xl/ctrlProps/ctrlProp3.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2" Type="http://schemas.openxmlformats.org/officeDocument/2006/relationships/hyperlink" Target="#'Bid Form '!A1"/><Relationship Id="rId1" Type="http://schemas.openxmlformats.org/officeDocument/2006/relationships/hyperlink" Target="#'Attach 16'!A1"/></Relationships>
</file>

<file path=xl/drawings/_rels/drawing11.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hyperlink" Target="#'Attach 1 - Deviation Statement '!A1"/><Relationship Id="rId1" Type="http://schemas.openxmlformats.org/officeDocument/2006/relationships/hyperlink" Target="#Sheet1!A1"/></Relationships>
</file>

<file path=xl/drawings/_rels/drawing3.xml.rels><?xml version="1.0" encoding="UTF-8" standalone="yes"?>
<Relationships xmlns="http://schemas.openxmlformats.org/package/2006/relationships"><Relationship Id="rId2" Type="http://schemas.openxmlformats.org/officeDocument/2006/relationships/hyperlink" Target="#'Attach 2-Ex Emp Details '!Print_Area"/><Relationship Id="rId1" Type="http://schemas.openxmlformats.org/officeDocument/2006/relationships/hyperlink" Target="#'Attach 9'!A1"/></Relationships>
</file>

<file path=xl/drawings/_rels/drawing4.xml.rels><?xml version="1.0" encoding="UTF-8" standalone="yes"?>
<Relationships xmlns="http://schemas.openxmlformats.org/package/2006/relationships"><Relationship Id="rId2" Type="http://schemas.openxmlformats.org/officeDocument/2006/relationships/hyperlink" Target="#'Attach 3 -Gurantee Decl'!A1"/><Relationship Id="rId1" Type="http://schemas.openxmlformats.org/officeDocument/2006/relationships/hyperlink" Target="#'Attach 12'!A1"/></Relationships>
</file>

<file path=xl/drawings/_rels/drawing5.xml.rels><?xml version="1.0" encoding="UTF-8" standalone="yes"?>
<Relationships xmlns="http://schemas.openxmlformats.org/package/2006/relationships"><Relationship Id="rId2" Type="http://schemas.openxmlformats.org/officeDocument/2006/relationships/hyperlink" Target="#'Attach 4- SA Decl'!A1"/><Relationship Id="rId1" Type="http://schemas.openxmlformats.org/officeDocument/2006/relationships/hyperlink" Target="#'Attach 11'!A1"/></Relationships>
</file>

<file path=xl/drawings/_rels/drawing6.xml.rels><?xml version="1.0" encoding="UTF-8" standalone="yes"?>
<Relationships xmlns="http://schemas.openxmlformats.org/package/2006/relationships"><Relationship Id="rId2" Type="http://schemas.openxmlformats.org/officeDocument/2006/relationships/hyperlink" Target="#'Attach 6-Declaration-Tax Exemp'!A1"/><Relationship Id="rId1" Type="http://schemas.openxmlformats.org/officeDocument/2006/relationships/hyperlink" Target="#'Attach 16'!A1"/></Relationships>
</file>

<file path=xl/drawings/_rels/drawing7.xml.rels><?xml version="1.0" encoding="UTF-8" standalone="yes"?>
<Relationships xmlns="http://schemas.openxmlformats.org/package/2006/relationships"><Relationship Id="rId2" Type="http://schemas.openxmlformats.org/officeDocument/2006/relationships/hyperlink" Target="#'Attach 7-Aff self cert min loc'!A1"/><Relationship Id="rId1" Type="http://schemas.openxmlformats.org/officeDocument/2006/relationships/hyperlink" Target="#'Attach 16'!A1"/></Relationships>
</file>

<file path=xl/drawings/_rels/drawing8.xml.rels><?xml version="1.0" encoding="UTF-8" standalone="yes"?>
<Relationships xmlns="http://schemas.openxmlformats.org/package/2006/relationships"><Relationship Id="rId2" Type="http://schemas.openxmlformats.org/officeDocument/2006/relationships/hyperlink" Target="#'Attach 8-Cert from stat auditor'!A1"/><Relationship Id="rId1" Type="http://schemas.openxmlformats.org/officeDocument/2006/relationships/hyperlink" Target="#'Attach 16'!A1"/></Relationships>
</file>

<file path=xl/drawings/_rels/drawing9.xml.rels><?xml version="1.0" encoding="UTF-8" standalone="yes"?>
<Relationships xmlns="http://schemas.openxmlformats.org/package/2006/relationships"><Relationship Id="rId2" Type="http://schemas.openxmlformats.org/officeDocument/2006/relationships/hyperlink" Target="#'Attach 8-Cert from stat auditor'!A1"/><Relationship Id="rId1" Type="http://schemas.openxmlformats.org/officeDocument/2006/relationships/hyperlink" Target="#'Attach 16'!A1"/></Relationships>
</file>

<file path=xl/drawings/drawing1.xml><?xml version="1.0" encoding="utf-8"?>
<xdr:wsDr xmlns:xdr="http://schemas.openxmlformats.org/drawingml/2006/spreadsheetDrawing" xmlns:a="http://schemas.openxmlformats.org/drawingml/2006/main">
  <xdr:twoCellAnchor>
    <xdr:from>
      <xdr:col>1</xdr:col>
      <xdr:colOff>9525</xdr:colOff>
      <xdr:row>9</xdr:row>
      <xdr:rowOff>19050</xdr:rowOff>
    </xdr:from>
    <xdr:to>
      <xdr:col>5</xdr:col>
      <xdr:colOff>0</xdr:colOff>
      <xdr:row>10</xdr:row>
      <xdr:rowOff>19050</xdr:rowOff>
    </xdr:to>
    <xdr:sp macro="" textlink="">
      <xdr:nvSpPr>
        <xdr:cNvPr id="2050" name="Text Box 2">
          <a:hlinkClick xmlns:r="http://schemas.openxmlformats.org/officeDocument/2006/relationships" r:id="rId1" tooltip="Click Here to Proceed"/>
          <a:extLst>
            <a:ext uri="{FF2B5EF4-FFF2-40B4-BE49-F238E27FC236}">
              <a16:creationId xmlns:a16="http://schemas.microsoft.com/office/drawing/2014/main" xmlns="" id="{00000000-0008-0000-0100-000002080000}"/>
            </a:ext>
          </a:extLst>
        </xdr:cNvPr>
        <xdr:cNvSpPr txBox="1">
          <a:spLocks noChangeArrowheads="1"/>
        </xdr:cNvSpPr>
      </xdr:nvSpPr>
      <xdr:spPr bwMode="auto">
        <a:xfrm>
          <a:off x="666750" y="3609975"/>
          <a:ext cx="7581900" cy="295275"/>
        </a:xfrm>
        <a:prstGeom prst="rect">
          <a:avLst/>
        </a:prstGeom>
        <a:solidFill>
          <a:srgbClr val="FFCC99"/>
        </a:solidFill>
        <a:ln w="6350">
          <a:solidFill>
            <a:srgbClr val="000000"/>
          </a:solidFill>
          <a:miter lim="800000"/>
          <a:headEnd/>
          <a:tailEnd/>
        </a:ln>
      </xdr:spPr>
      <xdr:txBody>
        <a:bodyPr vertOverflow="clip" wrap="square" lIns="27432" tIns="32004" rIns="27432" bIns="32004" anchor="ctr" upright="1"/>
        <a:lstStyle/>
        <a:p>
          <a:pPr algn="ctr" rtl="1">
            <a:defRPr sz="1000"/>
          </a:pPr>
          <a:r>
            <a:rPr lang="en-US" sz="1200" b="1" i="0" strike="noStrike">
              <a:solidFill>
                <a:srgbClr val="000000"/>
              </a:solidFill>
              <a:latin typeface="Book Antiqua"/>
            </a:rPr>
            <a:t>Click to Proceed</a:t>
          </a:r>
        </a:p>
      </xdr:txBody>
    </xdr:sp>
    <xdr:clientData/>
  </xdr:twoCellAnchor>
  <xdr:twoCellAnchor>
    <xdr:from>
      <xdr:col>1</xdr:col>
      <xdr:colOff>0</xdr:colOff>
      <xdr:row>11</xdr:row>
      <xdr:rowOff>0</xdr:rowOff>
    </xdr:from>
    <xdr:to>
      <xdr:col>4</xdr:col>
      <xdr:colOff>810477</xdr:colOff>
      <xdr:row>14</xdr:row>
      <xdr:rowOff>108608</xdr:rowOff>
    </xdr:to>
    <xdr:pic>
      <xdr:nvPicPr>
        <xdr:cNvPr id="4" name="Picture 1" descr="POWER GRID CORPORATION OF INDIA LIMITED">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2"/>
        <a:srcRect/>
        <a:stretch>
          <a:fillRect/>
        </a:stretch>
      </xdr:blipFill>
      <xdr:spPr bwMode="auto">
        <a:xfrm>
          <a:off x="657225" y="3209925"/>
          <a:ext cx="7544652" cy="908708"/>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419100</xdr:colOff>
      <xdr:row>1</xdr:row>
      <xdr:rowOff>133350</xdr:rowOff>
    </xdr:from>
    <xdr:to>
      <xdr:col>8</xdr:col>
      <xdr:colOff>142875</xdr:colOff>
      <xdr:row>4</xdr:row>
      <xdr:rowOff>95250</xdr:rowOff>
    </xdr:to>
    <xdr:grpSp>
      <xdr:nvGrpSpPr>
        <xdr:cNvPr id="421090" name="Group 2">
          <a:hlinkClick xmlns:r="http://schemas.openxmlformats.org/officeDocument/2006/relationships" r:id="rId1" tooltip="Click for Next Attachment"/>
          <a:extLst>
            <a:ext uri="{FF2B5EF4-FFF2-40B4-BE49-F238E27FC236}">
              <a16:creationId xmlns:a16="http://schemas.microsoft.com/office/drawing/2014/main" xmlns="" id="{00000000-0008-0000-0A00-0000E26C0600}"/>
            </a:ext>
          </a:extLst>
        </xdr:cNvPr>
        <xdr:cNvGrpSpPr>
          <a:grpSpLocks/>
        </xdr:cNvGrpSpPr>
      </xdr:nvGrpSpPr>
      <xdr:grpSpPr bwMode="auto">
        <a:xfrm>
          <a:off x="10020300" y="342900"/>
          <a:ext cx="942975" cy="828675"/>
          <a:chOff x="738" y="5"/>
          <a:chExt cx="116" cy="73"/>
        </a:xfrm>
      </xdr:grpSpPr>
      <xdr:sp macro="" textlink="">
        <xdr:nvSpPr>
          <xdr:cNvPr id="421091" name="AutoShape 3">
            <a:extLst>
              <a:ext uri="{FF2B5EF4-FFF2-40B4-BE49-F238E27FC236}">
                <a16:creationId xmlns:a16="http://schemas.microsoft.com/office/drawing/2014/main" xmlns="" id="{00000000-0008-0000-0A00-0000E36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xmlns="" id="{00000000-0008-0000-0A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228600</xdr:colOff>
      <xdr:row>0</xdr:row>
      <xdr:rowOff>57150</xdr:rowOff>
    </xdr:from>
    <xdr:to>
      <xdr:col>7</xdr:col>
      <xdr:colOff>581025</xdr:colOff>
      <xdr:row>3</xdr:row>
      <xdr:rowOff>85725</xdr:rowOff>
    </xdr:to>
    <xdr:grpSp>
      <xdr:nvGrpSpPr>
        <xdr:cNvPr id="431293" name="Group 14">
          <a:hlinkClick xmlns:r="http://schemas.openxmlformats.org/officeDocument/2006/relationships" r:id="rId1" tooltip="Back to Cover"/>
          <a:extLst>
            <a:ext uri="{FF2B5EF4-FFF2-40B4-BE49-F238E27FC236}">
              <a16:creationId xmlns:a16="http://schemas.microsoft.com/office/drawing/2014/main" xmlns="" id="{00000000-0008-0000-0B00-0000BD940600}"/>
            </a:ext>
          </a:extLst>
        </xdr:cNvPr>
        <xdr:cNvGrpSpPr>
          <a:grpSpLocks/>
        </xdr:cNvGrpSpPr>
      </xdr:nvGrpSpPr>
      <xdr:grpSpPr bwMode="auto">
        <a:xfrm>
          <a:off x="11724290" y="57150"/>
          <a:ext cx="1403459" cy="696420"/>
          <a:chOff x="711" y="6"/>
          <a:chExt cx="125" cy="73"/>
        </a:xfrm>
      </xdr:grpSpPr>
      <xdr:sp macro="" textlink="">
        <xdr:nvSpPr>
          <xdr:cNvPr id="431294" name="AutoShape 8">
            <a:extLst>
              <a:ext uri="{FF2B5EF4-FFF2-40B4-BE49-F238E27FC236}">
                <a16:creationId xmlns:a16="http://schemas.microsoft.com/office/drawing/2014/main" xmlns="" id="{00000000-0008-0000-0B00-0000BE940600}"/>
              </a:ext>
            </a:extLst>
          </xdr:cNvPr>
          <xdr:cNvSpPr>
            <a:spLocks noChangeArrowheads="1"/>
          </xdr:cNvSpPr>
        </xdr:nvSpPr>
        <xdr:spPr bwMode="auto">
          <a:xfrm flipH="1">
            <a:off x="711" y="6"/>
            <a:ext cx="125"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56 w 21600"/>
              <a:gd name="T13" fmla="*/ 5326 h 21600"/>
              <a:gd name="T14" fmla="*/ 18835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9">
            <a:extLst>
              <a:ext uri="{FF2B5EF4-FFF2-40B4-BE49-F238E27FC236}">
                <a16:creationId xmlns:a16="http://schemas.microsoft.com/office/drawing/2014/main" xmlns="" id="{00000000-0008-0000-0B00-000004000000}"/>
              </a:ext>
            </a:extLst>
          </xdr:cNvPr>
          <xdr:cNvSpPr txBox="1">
            <a:spLocks noChangeArrowheads="1"/>
          </xdr:cNvSpPr>
        </xdr:nvSpPr>
        <xdr:spPr bwMode="auto">
          <a:xfrm>
            <a:off x="716" y="24"/>
            <a:ext cx="106"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Back to Cover</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0</xdr:row>
      <xdr:rowOff>0</xdr:rowOff>
    </xdr:from>
    <xdr:to>
      <xdr:col>6</xdr:col>
      <xdr:colOff>314325</xdr:colOff>
      <xdr:row>1</xdr:row>
      <xdr:rowOff>66675</xdr:rowOff>
    </xdr:to>
    <xdr:grpSp>
      <xdr:nvGrpSpPr>
        <xdr:cNvPr id="423143" name="Group 1">
          <a:hlinkClick xmlns:r="http://schemas.openxmlformats.org/officeDocument/2006/relationships" r:id="rId1"/>
          <a:extLst>
            <a:ext uri="{FF2B5EF4-FFF2-40B4-BE49-F238E27FC236}">
              <a16:creationId xmlns:a16="http://schemas.microsoft.com/office/drawing/2014/main" xmlns="" id="{00000000-0008-0000-0200-0000E7740600}"/>
            </a:ext>
          </a:extLst>
        </xdr:cNvPr>
        <xdr:cNvGrpSpPr>
          <a:grpSpLocks/>
        </xdr:cNvGrpSpPr>
      </xdr:nvGrpSpPr>
      <xdr:grpSpPr bwMode="auto">
        <a:xfrm>
          <a:off x="8324850" y="0"/>
          <a:ext cx="1104900" cy="714375"/>
          <a:chOff x="738" y="5"/>
          <a:chExt cx="116" cy="73"/>
        </a:xfrm>
      </xdr:grpSpPr>
      <xdr:sp macro="" textlink="">
        <xdr:nvSpPr>
          <xdr:cNvPr id="423144" name="AutoShape 2">
            <a:extLst>
              <a:ext uri="{FF2B5EF4-FFF2-40B4-BE49-F238E27FC236}">
                <a16:creationId xmlns:a16="http://schemas.microsoft.com/office/drawing/2014/main" xmlns="" id="{00000000-0008-0000-0200-0000E874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7" name="Text Box 3">
            <a:hlinkClick xmlns:r="http://schemas.openxmlformats.org/officeDocument/2006/relationships" r:id="rId2" tooltip="Click for Next Attachment"/>
            <a:extLst>
              <a:ext uri="{FF2B5EF4-FFF2-40B4-BE49-F238E27FC236}">
                <a16:creationId xmlns:a16="http://schemas.microsoft.com/office/drawing/2014/main" xmlns="" id="{00000000-0008-0000-0200-000007000000}"/>
              </a:ext>
            </a:extLst>
          </xdr:cNvPr>
          <xdr:cNvSpPr txBox="1">
            <a:spLocks noChangeArrowheads="1"/>
          </xdr:cNvSpPr>
        </xdr:nvSpPr>
        <xdr:spPr bwMode="auto">
          <a:xfrm>
            <a:off x="753" y="16"/>
            <a:ext cx="98" cy="55"/>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104775</xdr:colOff>
      <xdr:row>0</xdr:row>
      <xdr:rowOff>47625</xdr:rowOff>
    </xdr:from>
    <xdr:to>
      <xdr:col>6</xdr:col>
      <xdr:colOff>600075</xdr:colOff>
      <xdr:row>2</xdr:row>
      <xdr:rowOff>495300</xdr:rowOff>
    </xdr:to>
    <xdr:grpSp>
      <xdr:nvGrpSpPr>
        <xdr:cNvPr id="428280" name="Group 1">
          <a:hlinkClick xmlns:r="http://schemas.openxmlformats.org/officeDocument/2006/relationships" r:id="rId1" tooltip="Click for Next Attachment"/>
          <a:extLst>
            <a:ext uri="{FF2B5EF4-FFF2-40B4-BE49-F238E27FC236}">
              <a16:creationId xmlns:a16="http://schemas.microsoft.com/office/drawing/2014/main" xmlns="" id="{00000000-0008-0000-0300-0000F8880600}"/>
            </a:ext>
          </a:extLst>
        </xdr:cNvPr>
        <xdr:cNvGrpSpPr>
          <a:grpSpLocks/>
        </xdr:cNvGrpSpPr>
      </xdr:nvGrpSpPr>
      <xdr:grpSpPr bwMode="auto">
        <a:xfrm>
          <a:off x="10372725" y="47625"/>
          <a:ext cx="1104900" cy="866775"/>
          <a:chOff x="738" y="5"/>
          <a:chExt cx="116" cy="73"/>
        </a:xfrm>
      </xdr:grpSpPr>
      <xdr:sp macro="" textlink="">
        <xdr:nvSpPr>
          <xdr:cNvPr id="428282" name="AutoShape 2">
            <a:extLst>
              <a:ext uri="{FF2B5EF4-FFF2-40B4-BE49-F238E27FC236}">
                <a16:creationId xmlns:a16="http://schemas.microsoft.com/office/drawing/2014/main" xmlns="" id="{00000000-0008-0000-0300-0000FA8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0243" name="Text Box 3">
            <a:hlinkClick xmlns:r="http://schemas.openxmlformats.org/officeDocument/2006/relationships" r:id="rId2" tooltip="Click for Next Attachment"/>
            <a:extLst>
              <a:ext uri="{FF2B5EF4-FFF2-40B4-BE49-F238E27FC236}">
                <a16:creationId xmlns:a16="http://schemas.microsoft.com/office/drawing/2014/main" xmlns="" id="{00000000-0008-0000-0300-000003280000}"/>
              </a:ext>
            </a:extLst>
          </xdr:cNvPr>
          <xdr:cNvSpPr txBox="1">
            <a:spLocks noChangeArrowheads="1"/>
          </xdr:cNvSpPr>
        </xdr:nvSpPr>
        <xdr:spPr bwMode="auto">
          <a:xfrm>
            <a:off x="753" y="18"/>
            <a:ext cx="98" cy="55"/>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twoCellAnchor>
    <xdr:from>
      <xdr:col>3</xdr:col>
      <xdr:colOff>1304926</xdr:colOff>
      <xdr:row>21</xdr:row>
      <xdr:rowOff>28575</xdr:rowOff>
    </xdr:from>
    <xdr:to>
      <xdr:col>4</xdr:col>
      <xdr:colOff>2247901</xdr:colOff>
      <xdr:row>22</xdr:row>
      <xdr:rowOff>0</xdr:rowOff>
    </xdr:to>
    <xdr:sp macro="" textlink="">
      <xdr:nvSpPr>
        <xdr:cNvPr id="10255" name="Text Box 15">
          <a:extLst>
            <a:ext uri="{FF2B5EF4-FFF2-40B4-BE49-F238E27FC236}">
              <a16:creationId xmlns:a16="http://schemas.microsoft.com/office/drawing/2014/main" xmlns="" id="{00000000-0008-0000-0300-00000F280000}"/>
            </a:ext>
          </a:extLst>
        </xdr:cNvPr>
        <xdr:cNvSpPr txBox="1">
          <a:spLocks noChangeArrowheads="1"/>
        </xdr:cNvSpPr>
      </xdr:nvSpPr>
      <xdr:spPr bwMode="auto">
        <a:xfrm>
          <a:off x="4248151" y="5934075"/>
          <a:ext cx="2381250" cy="180975"/>
        </a:xfrm>
        <a:prstGeom prst="rect">
          <a:avLst/>
        </a:prstGeom>
        <a:noFill/>
        <a:ln w="9525">
          <a:noFill/>
          <a:miter lim="800000"/>
          <a:headEnd/>
          <a:tailEnd/>
        </a:ln>
      </xdr:spPr>
      <xdr:txBody>
        <a:bodyPr vertOverflow="clip" wrap="square" lIns="27432" tIns="32004" rIns="27432" bIns="32004" anchor="ctr" upright="1"/>
        <a:lstStyle/>
        <a:p>
          <a:pPr algn="ctr" rtl="1">
            <a:defRPr sz="1000"/>
          </a:pPr>
          <a:r>
            <a:rPr lang="en-US" sz="1000" b="1" i="0" strike="noStrike">
              <a:solidFill>
                <a:srgbClr val="0000FF"/>
              </a:solidFill>
              <a:latin typeface="Book Antiqua"/>
            </a:rPr>
            <a:t>Tick if you want to add extra sheet</a:t>
          </a:r>
        </a:p>
      </xdr:txBody>
    </xdr:sp>
    <xdr:clientData fPrintsWithSheet="0"/>
  </xdr:twoCellAnchor>
  <mc:AlternateContent xmlns:mc="http://schemas.openxmlformats.org/markup-compatibility/2006">
    <mc:Choice xmlns:a14="http://schemas.microsoft.com/office/drawing/2010/main" Requires="a14">
      <xdr:twoCellAnchor editAs="oneCell">
        <xdr:from>
          <xdr:col>4</xdr:col>
          <xdr:colOff>2209800</xdr:colOff>
          <xdr:row>21</xdr:row>
          <xdr:rowOff>0</xdr:rowOff>
        </xdr:from>
        <xdr:to>
          <xdr:col>4</xdr:col>
          <xdr:colOff>2514600</xdr:colOff>
          <xdr:row>22</xdr:row>
          <xdr:rowOff>9525</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xmlns="" id="{00000000-0008-0000-03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5</xdr:col>
      <xdr:colOff>152400</xdr:colOff>
      <xdr:row>0</xdr:row>
      <xdr:rowOff>57150</xdr:rowOff>
    </xdr:from>
    <xdr:to>
      <xdr:col>7</xdr:col>
      <xdr:colOff>38100</xdr:colOff>
      <xdr:row>2</xdr:row>
      <xdr:rowOff>333375</xdr:rowOff>
    </xdr:to>
    <xdr:grpSp>
      <xdr:nvGrpSpPr>
        <xdr:cNvPr id="399102" name="Group 1">
          <a:hlinkClick xmlns:r="http://schemas.openxmlformats.org/officeDocument/2006/relationships" r:id="rId1" tooltip="Click for Next Attachment"/>
          <a:extLst>
            <a:ext uri="{FF2B5EF4-FFF2-40B4-BE49-F238E27FC236}">
              <a16:creationId xmlns:a16="http://schemas.microsoft.com/office/drawing/2014/main" xmlns="" id="{00000000-0008-0000-0400-0000FE160600}"/>
            </a:ext>
          </a:extLst>
        </xdr:cNvPr>
        <xdr:cNvGrpSpPr>
          <a:grpSpLocks/>
        </xdr:cNvGrpSpPr>
      </xdr:nvGrpSpPr>
      <xdr:grpSpPr bwMode="auto">
        <a:xfrm>
          <a:off x="9201150" y="57150"/>
          <a:ext cx="1104900" cy="733425"/>
          <a:chOff x="738" y="5"/>
          <a:chExt cx="116" cy="73"/>
        </a:xfrm>
      </xdr:grpSpPr>
      <xdr:sp macro="" textlink="">
        <xdr:nvSpPr>
          <xdr:cNvPr id="399103" name="AutoShape 2">
            <a:extLst>
              <a:ext uri="{FF2B5EF4-FFF2-40B4-BE49-F238E27FC236}">
                <a16:creationId xmlns:a16="http://schemas.microsoft.com/office/drawing/2014/main" xmlns="" id="{00000000-0008-0000-0400-0000FF16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3">
            <a:hlinkClick xmlns:r="http://schemas.openxmlformats.org/officeDocument/2006/relationships" r:id="rId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53" y="24"/>
            <a:ext cx="98"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123825</xdr:colOff>
      <xdr:row>0</xdr:row>
      <xdr:rowOff>38100</xdr:rowOff>
    </xdr:from>
    <xdr:to>
      <xdr:col>7</xdr:col>
      <xdr:colOff>9525</xdr:colOff>
      <xdr:row>2</xdr:row>
      <xdr:rowOff>314325</xdr:rowOff>
    </xdr:to>
    <xdr:grpSp>
      <xdr:nvGrpSpPr>
        <xdr:cNvPr id="429242" name="Group 1">
          <a:hlinkClick xmlns:r="http://schemas.openxmlformats.org/officeDocument/2006/relationships" r:id="rId1" tooltip="Click for Next Attachment"/>
          <a:extLst>
            <a:ext uri="{FF2B5EF4-FFF2-40B4-BE49-F238E27FC236}">
              <a16:creationId xmlns:a16="http://schemas.microsoft.com/office/drawing/2014/main" xmlns="" id="{00000000-0008-0000-0500-0000BA8C0600}"/>
            </a:ext>
          </a:extLst>
        </xdr:cNvPr>
        <xdr:cNvGrpSpPr>
          <a:grpSpLocks/>
        </xdr:cNvGrpSpPr>
      </xdr:nvGrpSpPr>
      <xdr:grpSpPr bwMode="auto">
        <a:xfrm>
          <a:off x="10496550" y="38100"/>
          <a:ext cx="1104900" cy="695325"/>
          <a:chOff x="738" y="5"/>
          <a:chExt cx="116" cy="73"/>
        </a:xfrm>
      </xdr:grpSpPr>
      <xdr:sp macro="" textlink="">
        <xdr:nvSpPr>
          <xdr:cNvPr id="429243" name="AutoShape 2">
            <a:extLst>
              <a:ext uri="{FF2B5EF4-FFF2-40B4-BE49-F238E27FC236}">
                <a16:creationId xmlns:a16="http://schemas.microsoft.com/office/drawing/2014/main" xmlns="" id="{00000000-0008-0000-0500-0000BB8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13315" name="Text Box 3">
            <a:hlinkClick xmlns:r="http://schemas.openxmlformats.org/officeDocument/2006/relationships" r:id="rId2"/>
            <a:extLst>
              <a:ext uri="{FF2B5EF4-FFF2-40B4-BE49-F238E27FC236}">
                <a16:creationId xmlns:a16="http://schemas.microsoft.com/office/drawing/2014/main" xmlns="" id="{00000000-0008-0000-0500-000003340000}"/>
              </a:ext>
            </a:extLst>
          </xdr:cNvPr>
          <xdr:cNvSpPr txBox="1">
            <a:spLocks noChangeArrowheads="1"/>
          </xdr:cNvSpPr>
        </xdr:nvSpPr>
        <xdr:spPr bwMode="auto">
          <a:xfrm>
            <a:off x="753" y="23"/>
            <a:ext cx="98" cy="39"/>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276225</xdr:colOff>
      <xdr:row>0</xdr:row>
      <xdr:rowOff>57150</xdr:rowOff>
    </xdr:from>
    <xdr:to>
      <xdr:col>8</xdr:col>
      <xdr:colOff>276225</xdr:colOff>
      <xdr:row>2</xdr:row>
      <xdr:rowOff>542925</xdr:rowOff>
    </xdr:to>
    <xdr:grpSp>
      <xdr:nvGrpSpPr>
        <xdr:cNvPr id="419164" name="Group 2">
          <a:hlinkClick xmlns:r="http://schemas.openxmlformats.org/officeDocument/2006/relationships" r:id="rId1" tooltip="Click for Next Attachment"/>
          <a:extLst>
            <a:ext uri="{FF2B5EF4-FFF2-40B4-BE49-F238E27FC236}">
              <a16:creationId xmlns:a16="http://schemas.microsoft.com/office/drawing/2014/main" xmlns="" id="{00000000-0008-0000-0600-00005C650600}"/>
            </a:ext>
          </a:extLst>
        </xdr:cNvPr>
        <xdr:cNvGrpSpPr>
          <a:grpSpLocks/>
        </xdr:cNvGrpSpPr>
      </xdr:nvGrpSpPr>
      <xdr:grpSpPr bwMode="auto">
        <a:xfrm>
          <a:off x="11106150" y="57150"/>
          <a:ext cx="942975" cy="847725"/>
          <a:chOff x="738" y="5"/>
          <a:chExt cx="116" cy="73"/>
        </a:xfrm>
      </xdr:grpSpPr>
      <xdr:sp macro="" textlink="">
        <xdr:nvSpPr>
          <xdr:cNvPr id="419165" name="AutoShape 3">
            <a:extLst>
              <a:ext uri="{FF2B5EF4-FFF2-40B4-BE49-F238E27FC236}">
                <a16:creationId xmlns:a16="http://schemas.microsoft.com/office/drawing/2014/main" xmlns="" id="{00000000-0008-0000-0600-00005D65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3076" name="Text Box 4">
            <a:hlinkClick xmlns:r="http://schemas.openxmlformats.org/officeDocument/2006/relationships" r:id="rId2"/>
            <a:extLst>
              <a:ext uri="{FF2B5EF4-FFF2-40B4-BE49-F238E27FC236}">
                <a16:creationId xmlns:a16="http://schemas.microsoft.com/office/drawing/2014/main" xmlns="" id="{00000000-0008-0000-0600-0000040C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mc:AlternateContent xmlns:mc="http://schemas.openxmlformats.org/markup-compatibility/2006">
    <mc:Choice xmlns:a14="http://schemas.microsoft.com/office/drawing/2010/main" Requires="a14">
      <xdr:twoCellAnchor editAs="oneCell">
        <xdr:from>
          <xdr:col>1</xdr:col>
          <xdr:colOff>1123950</xdr:colOff>
          <xdr:row>57</xdr:row>
          <xdr:rowOff>19050</xdr:rowOff>
        </xdr:from>
        <xdr:to>
          <xdr:col>3</xdr:col>
          <xdr:colOff>0</xdr:colOff>
          <xdr:row>58</xdr:row>
          <xdr:rowOff>28575</xdr:rowOff>
        </xdr:to>
        <xdr:sp macro="" textlink="">
          <xdr:nvSpPr>
            <xdr:cNvPr id="418882" name="Option Button 1090" hidden="1">
              <a:extLst>
                <a:ext uri="{63B3BB69-23CF-44E3-9099-C40C66FF867C}">
                  <a14:compatExt spid="_x0000_s418882"/>
                </a:ext>
                <a:ext uri="{FF2B5EF4-FFF2-40B4-BE49-F238E27FC236}">
                  <a16:creationId xmlns:a16="http://schemas.microsoft.com/office/drawing/2014/main" xmlns="" id="{00000000-0008-0000-0600-0000426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Saving Account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685800</xdr:colOff>
          <xdr:row>57</xdr:row>
          <xdr:rowOff>19050</xdr:rowOff>
        </xdr:from>
        <xdr:to>
          <xdr:col>3</xdr:col>
          <xdr:colOff>923925</xdr:colOff>
          <xdr:row>58</xdr:row>
          <xdr:rowOff>28575</xdr:rowOff>
        </xdr:to>
        <xdr:sp macro="" textlink="">
          <xdr:nvSpPr>
            <xdr:cNvPr id="418883" name="Option Button 1091" hidden="1">
              <a:extLst>
                <a:ext uri="{63B3BB69-23CF-44E3-9099-C40C66FF867C}">
                  <a14:compatExt spid="_x0000_s418883"/>
                </a:ext>
                <a:ext uri="{FF2B5EF4-FFF2-40B4-BE49-F238E27FC236}">
                  <a16:creationId xmlns:a16="http://schemas.microsoft.com/office/drawing/2014/main" xmlns="" id="{00000000-0008-0000-0600-00004364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N" sz="800" b="0" i="0" u="none" strike="noStrike" baseline="0">
                  <a:solidFill>
                    <a:srgbClr val="000000"/>
                  </a:solidFill>
                  <a:latin typeface="Tahoma"/>
                  <a:ea typeface="Tahoma"/>
                  <a:cs typeface="Tahoma"/>
                </a:rPr>
                <a:t>Current Account</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6</xdr:col>
      <xdr:colOff>85725</xdr:colOff>
      <xdr:row>1</xdr:row>
      <xdr:rowOff>142875</xdr:rowOff>
    </xdr:from>
    <xdr:to>
      <xdr:col>7</xdr:col>
      <xdr:colOff>419100</xdr:colOff>
      <xdr:row>2</xdr:row>
      <xdr:rowOff>781050</xdr:rowOff>
    </xdr:to>
    <xdr:grpSp>
      <xdr:nvGrpSpPr>
        <xdr:cNvPr id="412901" name="Group 2">
          <a:hlinkClick xmlns:r="http://schemas.openxmlformats.org/officeDocument/2006/relationships" r:id="rId1" tooltip="Click for Next Attachment"/>
          <a:extLst>
            <a:ext uri="{FF2B5EF4-FFF2-40B4-BE49-F238E27FC236}">
              <a16:creationId xmlns:a16="http://schemas.microsoft.com/office/drawing/2014/main" xmlns="" id="{00000000-0008-0000-0700-0000E54C0600}"/>
            </a:ext>
          </a:extLst>
        </xdr:cNvPr>
        <xdr:cNvGrpSpPr>
          <a:grpSpLocks/>
        </xdr:cNvGrpSpPr>
      </xdr:nvGrpSpPr>
      <xdr:grpSpPr bwMode="auto">
        <a:xfrm>
          <a:off x="10972800" y="352425"/>
          <a:ext cx="942975" cy="847725"/>
          <a:chOff x="738" y="5"/>
          <a:chExt cx="116" cy="73"/>
        </a:xfrm>
      </xdr:grpSpPr>
      <xdr:sp macro="" textlink="">
        <xdr:nvSpPr>
          <xdr:cNvPr id="412902" name="AutoShape 3">
            <a:extLst>
              <a:ext uri="{FF2B5EF4-FFF2-40B4-BE49-F238E27FC236}">
                <a16:creationId xmlns:a16="http://schemas.microsoft.com/office/drawing/2014/main" xmlns="" id="{00000000-0008-0000-0700-0000E64C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xmlns="" id="{00000000-0008-0000-07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4</xdr:row>
      <xdr:rowOff>0</xdr:rowOff>
    </xdr:from>
    <xdr:to>
      <xdr:col>7</xdr:col>
      <xdr:colOff>333375</xdr:colOff>
      <xdr:row>7</xdr:row>
      <xdr:rowOff>104775</xdr:rowOff>
    </xdr:to>
    <xdr:grpSp>
      <xdr:nvGrpSpPr>
        <xdr:cNvPr id="432300" name="Group 2">
          <a:hlinkClick xmlns:r="http://schemas.openxmlformats.org/officeDocument/2006/relationships" r:id="rId1" tooltip="Click for Next Attachment"/>
          <a:extLst>
            <a:ext uri="{FF2B5EF4-FFF2-40B4-BE49-F238E27FC236}">
              <a16:creationId xmlns:a16="http://schemas.microsoft.com/office/drawing/2014/main" xmlns="" id="{00000000-0008-0000-0800-0000AC980600}"/>
            </a:ext>
          </a:extLst>
        </xdr:cNvPr>
        <xdr:cNvGrpSpPr>
          <a:grpSpLocks/>
        </xdr:cNvGrpSpPr>
      </xdr:nvGrpSpPr>
      <xdr:grpSpPr bwMode="auto">
        <a:xfrm>
          <a:off x="10829018" y="1474107"/>
          <a:ext cx="945696" cy="853168"/>
          <a:chOff x="738" y="5"/>
          <a:chExt cx="116" cy="73"/>
        </a:xfrm>
      </xdr:grpSpPr>
      <xdr:sp macro="" textlink="">
        <xdr:nvSpPr>
          <xdr:cNvPr id="432301" name="AutoShape 3">
            <a:extLst>
              <a:ext uri="{FF2B5EF4-FFF2-40B4-BE49-F238E27FC236}">
                <a16:creationId xmlns:a16="http://schemas.microsoft.com/office/drawing/2014/main" xmlns="" id="{00000000-0008-0000-0800-0000AD9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xmlns="" id="{00000000-0008-0000-08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4</xdr:row>
      <xdr:rowOff>0</xdr:rowOff>
    </xdr:from>
    <xdr:to>
      <xdr:col>7</xdr:col>
      <xdr:colOff>333375</xdr:colOff>
      <xdr:row>7</xdr:row>
      <xdr:rowOff>104775</xdr:rowOff>
    </xdr:to>
    <xdr:grpSp>
      <xdr:nvGrpSpPr>
        <xdr:cNvPr id="420069" name="Group 2">
          <a:hlinkClick xmlns:r="http://schemas.openxmlformats.org/officeDocument/2006/relationships" r:id="rId1" tooltip="Click for Next Attachment"/>
          <a:extLst>
            <a:ext uri="{FF2B5EF4-FFF2-40B4-BE49-F238E27FC236}">
              <a16:creationId xmlns:a16="http://schemas.microsoft.com/office/drawing/2014/main" xmlns="" id="{00000000-0008-0000-0900-0000E5680600}"/>
            </a:ext>
          </a:extLst>
        </xdr:cNvPr>
        <xdr:cNvGrpSpPr>
          <a:grpSpLocks/>
        </xdr:cNvGrpSpPr>
      </xdr:nvGrpSpPr>
      <xdr:grpSpPr bwMode="auto">
        <a:xfrm>
          <a:off x="10817679" y="1474107"/>
          <a:ext cx="945696" cy="853168"/>
          <a:chOff x="738" y="5"/>
          <a:chExt cx="116" cy="73"/>
        </a:xfrm>
      </xdr:grpSpPr>
      <xdr:sp macro="" textlink="">
        <xdr:nvSpPr>
          <xdr:cNvPr id="420070" name="AutoShape 3">
            <a:extLst>
              <a:ext uri="{FF2B5EF4-FFF2-40B4-BE49-F238E27FC236}">
                <a16:creationId xmlns:a16="http://schemas.microsoft.com/office/drawing/2014/main" xmlns="" id="{00000000-0008-0000-0900-0000E6680600}"/>
              </a:ext>
            </a:extLst>
          </xdr:cNvPr>
          <xdr:cNvSpPr>
            <a:spLocks noChangeArrowheads="1"/>
          </xdr:cNvSpPr>
        </xdr:nvSpPr>
        <xdr:spPr bwMode="auto">
          <a:xfrm>
            <a:off x="738"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solidFill>
            <a:srgbClr val="FFCC99"/>
          </a:solidFill>
          <a:ln w="9525">
            <a:solidFill>
              <a:srgbClr val="000000"/>
            </a:solidFill>
            <a:miter lim="800000"/>
            <a:headEnd/>
            <a:tailEnd/>
          </a:ln>
        </xdr:spPr>
      </xdr:sp>
      <xdr:sp macro="" textlink="">
        <xdr:nvSpPr>
          <xdr:cNvPr id="4" name="Text Box 4">
            <a:hlinkClick xmlns:r="http://schemas.openxmlformats.org/officeDocument/2006/relationships" r:id="rId2"/>
            <a:extLst>
              <a:ext uri="{FF2B5EF4-FFF2-40B4-BE49-F238E27FC236}">
                <a16:creationId xmlns:a16="http://schemas.microsoft.com/office/drawing/2014/main" xmlns="" id="{00000000-0008-0000-0900-000004000000}"/>
              </a:ext>
            </a:extLst>
          </xdr:cNvPr>
          <xdr:cNvSpPr txBox="1">
            <a:spLocks noChangeArrowheads="1"/>
          </xdr:cNvSpPr>
        </xdr:nvSpPr>
        <xdr:spPr bwMode="auto">
          <a:xfrm>
            <a:off x="753" y="24"/>
            <a:ext cx="97" cy="38"/>
          </a:xfrm>
          <a:prstGeom prst="rect">
            <a:avLst/>
          </a:prstGeom>
          <a:noFill/>
          <a:ln w="9525">
            <a:noFill/>
            <a:miter lim="800000"/>
            <a:headEnd/>
            <a:tailEnd/>
          </a:ln>
        </xdr:spPr>
        <xdr:txBody>
          <a:bodyPr vertOverflow="clip" wrap="square" lIns="27432" tIns="27432" rIns="27432" bIns="27432" anchor="ctr" upright="1"/>
          <a:lstStyle/>
          <a:p>
            <a:pPr algn="ctr" rtl="1">
              <a:defRPr sz="1000"/>
            </a:pPr>
            <a:r>
              <a:rPr lang="en-US" sz="1000" b="0" i="0" strike="noStrike">
                <a:solidFill>
                  <a:srgbClr val="000000"/>
                </a:solidFill>
                <a:latin typeface="Book Antiqua"/>
              </a:rPr>
              <a:t>Click for Next Attachment</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60001772\AppData\Local\Microsoft\Windows\INetCache\Content.Outlook\MO2DD0SX\3-1-Attachments%20and%20Bid%20Forms-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r1fs\wr1fileshare\C&amp;M\DATA\CIVIL%20PACKAGES%20-%202017\NIT%2009\PKG-E%20-%20VARM%20Relay\Bid%20Documents\3-1-Attachments%20and%20Bid%20Forms-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60001772\AppData\Local\Microsoft\Windows\INetCache\Content.Outlook\MO2DD0SX\3-1-Attachments%20and%20Bid%20Forms-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r1fs\wr1fileshare\CandM\C&amp;M\DATA\CIVIL%20PACKAGES%20-%202019\NIT%2001%20-%20PC\PKG%20B-Proc%20of%20spare%20towers%20&amp;%20stubs\Bid%20docs%20final\3-1-Attachments%20and%20Bid%20Form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r1fs\wr1fileshare\C&amp;M\DATA\CIVIL%20PACKAGES%20-%202014\NIT%20-%2004%20(e-tendering)\Pkg-E%20-%20Thermo%20Vision%20Scanning%20Camera\Bid%20Documents\3-1%20Attachments%20and%20Bid%20Forms-I.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5"/>
      <sheetName val="Attach 8"/>
      <sheetName val="Attach 6"/>
      <sheetName val="Attach 7"/>
      <sheetName val="Attach 08"/>
      <sheetName val="Attach-9"/>
      <sheetName val="Attach-9 IP"/>
      <sheetName val="Attach 10"/>
      <sheetName val="Attach 11"/>
      <sheetName val="Attach 12"/>
      <sheetName val="Bid Form 1st Envelope"/>
      <sheetName val="e-Form"/>
      <sheetName val="N to W"/>
      <sheetName val="Sheet1"/>
      <sheetName val="N-W"/>
    </sheetNames>
    <sheetDataSet>
      <sheetData sheetId="0" refreshError="1"/>
      <sheetData sheetId="1" refreshError="1"/>
      <sheetData sheetId="2" refreshError="1"/>
      <sheetData sheetId="3" refreshError="1">
        <row r="7">
          <cell r="A7" t="str">
            <v>Bidder’s Name and Address (Bidder) :</v>
          </cell>
          <cell r="E7" t="str">
            <v>To: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4A"/>
      <sheetName val="Attach 5"/>
      <sheetName val="Attach 8"/>
      <sheetName val="Attach 6"/>
      <sheetName val="Attach 7"/>
      <sheetName val="Attach 08"/>
      <sheetName val="Attach-9"/>
      <sheetName val="Attach-9 IP"/>
      <sheetName val="Attach 10"/>
      <sheetName val="Attach 11"/>
      <sheetName val="Attach 12"/>
      <sheetName val="Attach 13 Declaration-Tax Exemp"/>
      <sheetName val="Bid Form 1st Envelope"/>
      <sheetName val="e-Form"/>
      <sheetName val="N to W"/>
      <sheetName val="Sheet1"/>
      <sheetName val="N-W"/>
    </sheetNames>
    <sheetDataSet>
      <sheetData sheetId="0"/>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row r="25">
          <cell r="B25" t="str">
            <v/>
          </cell>
        </row>
      </sheetData>
      <sheetData sheetId="4">
        <row r="144">
          <cell r="B144">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
      <sheetName val="Attach 4"/>
      <sheetName val="Attach 4 (A)"/>
      <sheetName val="Attach 4 (B)"/>
      <sheetName val="Attach 4A"/>
      <sheetName val="Attach 5"/>
      <sheetName val="Attach 8"/>
      <sheetName val="Attach 6"/>
      <sheetName val="Attach 7"/>
      <sheetName val="Attach 08"/>
      <sheetName val="Attach-9"/>
      <sheetName val="Attach-9 IP "/>
      <sheetName val="Attach 10"/>
      <sheetName val="Attach 11"/>
      <sheetName val="Attach 12"/>
      <sheetName val="Attach 13 Declaration-Tax Exemp"/>
      <sheetName val="Attach 14 Affid Self certificat"/>
      <sheetName val="Attach 15 Certft from Statury A"/>
      <sheetName val="Attach 16 - eRA"/>
      <sheetName val="Bid Form 1st Envelope "/>
      <sheetName val="e-Form"/>
      <sheetName val="N to W"/>
      <sheetName val="N-W"/>
    </sheetNames>
    <sheetDataSet>
      <sheetData sheetId="0" refreshError="1"/>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row r="24">
          <cell r="E24" t="str">
            <v/>
          </cell>
        </row>
        <row r="25">
          <cell r="B25" t="str">
            <v/>
          </cell>
          <cell r="E25" t="str">
            <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
      <sheetName val="Attach 4"/>
      <sheetName val="Attach 4 (A)"/>
      <sheetName val="Attach 4 (B)"/>
      <sheetName val="Attach 4A"/>
      <sheetName val="Attach 5"/>
      <sheetName val="Attach 8"/>
      <sheetName val="Attach 6"/>
      <sheetName val="Attach 7"/>
      <sheetName val="Attach 08"/>
      <sheetName val="Attach-9"/>
      <sheetName val="Attach-9 IP "/>
      <sheetName val="Attach 10"/>
      <sheetName val="Attach 11"/>
      <sheetName val="Attach 12"/>
      <sheetName val="Attach 13 Declaration-Tax Exemp"/>
      <sheetName val="Attach 14 Affid Self certificat"/>
      <sheetName val="Attach 15 Certft from Statury A"/>
      <sheetName val="Attach 16 - eRA"/>
      <sheetName val="Bid Form 1st Envelope "/>
      <sheetName val="e-Form"/>
      <sheetName val="N to W"/>
      <sheetName val="N-W"/>
    </sheetNames>
    <sheetDataSet>
      <sheetData sheetId="0"/>
      <sheetData sheetId="1"/>
      <sheetData sheetId="2"/>
      <sheetData sheetId="3">
        <row r="7">
          <cell r="A7" t="str">
            <v>Bidder’s Name and Address (Bidder) :</v>
          </cell>
          <cell r="E7" t="str">
            <v>To:</v>
          </cell>
        </row>
        <row r="8">
          <cell r="A8" t="str">
            <v/>
          </cell>
        </row>
        <row r="9">
          <cell r="B9" t="str">
            <v/>
          </cell>
        </row>
        <row r="10">
          <cell r="B10" t="str">
            <v/>
          </cell>
        </row>
        <row r="11">
          <cell r="B11" t="str">
            <v/>
          </cell>
        </row>
        <row r="12">
          <cell r="B12" t="str">
            <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Names of Bidder"/>
      <sheetName val="Attach 3(JV)"/>
      <sheetName val="Attach 3(QR)"/>
      <sheetName val="Attach 4"/>
      <sheetName val="Attach 4 (A)"/>
      <sheetName val="Attach 4 (B)"/>
      <sheetName val="Attach 4A"/>
      <sheetName val="Attach 4B"/>
      <sheetName val="Attach 5"/>
      <sheetName val="Attach 6"/>
      <sheetName val="Attach 7"/>
      <sheetName val="Attach 8"/>
      <sheetName val="Attach 9"/>
      <sheetName val="Attach 10"/>
      <sheetName val="Attach 11"/>
      <sheetName val="Attach 12"/>
      <sheetName val="Attach 13"/>
      <sheetName val="Attach-14"/>
      <sheetName val="Attach-14 IP"/>
      <sheetName val="Attach 15"/>
      <sheetName val="Attach 16"/>
      <sheetName val="Attach 17"/>
      <sheetName val="Bid Form 1st Envelope"/>
      <sheetName val="e-Form"/>
      <sheetName val="N to W"/>
      <sheetName val="Sheet1"/>
    </sheetNames>
    <sheetDataSet>
      <sheetData sheetId="0" refreshError="1"/>
      <sheetData sheetId="1" refreshError="1"/>
      <sheetData sheetId="2" refreshError="1"/>
      <sheetData sheetId="3" refreshError="1">
        <row r="7">
          <cell r="A7" t="str">
            <v>Bidder’s Name and Address (Bidder) :</v>
          </cell>
          <cell r="E7" t="str">
            <v>To:</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65.bin"/><Relationship Id="rId3" Type="http://schemas.openxmlformats.org/officeDocument/2006/relationships/printerSettings" Target="../printerSettings/printerSettings160.bin"/><Relationship Id="rId7" Type="http://schemas.openxmlformats.org/officeDocument/2006/relationships/printerSettings" Target="../printerSettings/printerSettings164.bin"/><Relationship Id="rId2" Type="http://schemas.openxmlformats.org/officeDocument/2006/relationships/printerSettings" Target="../printerSettings/printerSettings159.bin"/><Relationship Id="rId1" Type="http://schemas.openxmlformats.org/officeDocument/2006/relationships/printerSettings" Target="../printerSettings/printerSettings158.bin"/><Relationship Id="rId6" Type="http://schemas.openxmlformats.org/officeDocument/2006/relationships/printerSettings" Target="../printerSettings/printerSettings163.bin"/><Relationship Id="rId5" Type="http://schemas.openxmlformats.org/officeDocument/2006/relationships/printerSettings" Target="../printerSettings/printerSettings162.bin"/><Relationship Id="rId10" Type="http://schemas.openxmlformats.org/officeDocument/2006/relationships/drawing" Target="../drawings/drawing9.xml"/><Relationship Id="rId4" Type="http://schemas.openxmlformats.org/officeDocument/2006/relationships/printerSettings" Target="../printerSettings/printerSettings161.bin"/><Relationship Id="rId9" Type="http://schemas.openxmlformats.org/officeDocument/2006/relationships/printerSettings" Target="../printerSettings/printerSettings166.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74.bin"/><Relationship Id="rId3" Type="http://schemas.openxmlformats.org/officeDocument/2006/relationships/printerSettings" Target="../printerSettings/printerSettings169.bin"/><Relationship Id="rId7" Type="http://schemas.openxmlformats.org/officeDocument/2006/relationships/printerSettings" Target="../printerSettings/printerSettings173.bin"/><Relationship Id="rId2" Type="http://schemas.openxmlformats.org/officeDocument/2006/relationships/printerSettings" Target="../printerSettings/printerSettings168.bin"/><Relationship Id="rId1" Type="http://schemas.openxmlformats.org/officeDocument/2006/relationships/printerSettings" Target="../printerSettings/printerSettings167.bin"/><Relationship Id="rId6" Type="http://schemas.openxmlformats.org/officeDocument/2006/relationships/printerSettings" Target="../printerSettings/printerSettings172.bin"/><Relationship Id="rId5" Type="http://schemas.openxmlformats.org/officeDocument/2006/relationships/printerSettings" Target="../printerSettings/printerSettings171.bin"/><Relationship Id="rId10" Type="http://schemas.openxmlformats.org/officeDocument/2006/relationships/drawing" Target="../drawings/drawing10.xml"/><Relationship Id="rId4" Type="http://schemas.openxmlformats.org/officeDocument/2006/relationships/printerSettings" Target="../printerSettings/printerSettings170.bin"/><Relationship Id="rId9" Type="http://schemas.openxmlformats.org/officeDocument/2006/relationships/printerSettings" Target="../printerSettings/printerSettings17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76.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4.bin"/><Relationship Id="rId3" Type="http://schemas.openxmlformats.org/officeDocument/2006/relationships/printerSettings" Target="../printerSettings/printerSettings179.bin"/><Relationship Id="rId7" Type="http://schemas.openxmlformats.org/officeDocument/2006/relationships/printerSettings" Target="../printerSettings/printerSettings183.bin"/><Relationship Id="rId12" Type="http://schemas.openxmlformats.org/officeDocument/2006/relationships/drawing" Target="../drawings/drawing11.xml"/><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6" Type="http://schemas.openxmlformats.org/officeDocument/2006/relationships/printerSettings" Target="../printerSettings/printerSettings182.bin"/><Relationship Id="rId11" Type="http://schemas.openxmlformats.org/officeDocument/2006/relationships/printerSettings" Target="../printerSettings/printerSettings187.bin"/><Relationship Id="rId5" Type="http://schemas.openxmlformats.org/officeDocument/2006/relationships/printerSettings" Target="../printerSettings/printerSettings181.bin"/><Relationship Id="rId10" Type="http://schemas.openxmlformats.org/officeDocument/2006/relationships/printerSettings" Target="../printerSettings/printerSettings186.bin"/><Relationship Id="rId4" Type="http://schemas.openxmlformats.org/officeDocument/2006/relationships/printerSettings" Target="../printerSettings/printerSettings180.bin"/><Relationship Id="rId9" Type="http://schemas.openxmlformats.org/officeDocument/2006/relationships/printerSettings" Target="../printerSettings/printerSettings185.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21" Type="http://schemas.openxmlformats.org/officeDocument/2006/relationships/printerSettings" Target="../printerSettings/printerSettings43.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printerSettings" Target="../printerSettings/printerSettings42.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23" Type="http://schemas.openxmlformats.org/officeDocument/2006/relationships/drawing" Target="../drawings/drawing1.xml"/><Relationship Id="rId10" Type="http://schemas.openxmlformats.org/officeDocument/2006/relationships/printerSettings" Target="../printerSettings/printerSettings32.bin"/><Relationship Id="rId19" Type="http://schemas.openxmlformats.org/officeDocument/2006/relationships/printerSettings" Target="../printerSettings/printerSettings41.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 Id="rId22" Type="http://schemas.openxmlformats.org/officeDocument/2006/relationships/printerSettings" Target="../printerSettings/printerSettings4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52.bin"/><Relationship Id="rId13" Type="http://schemas.openxmlformats.org/officeDocument/2006/relationships/printerSettings" Target="../printerSettings/printerSettings57.bin"/><Relationship Id="rId18" Type="http://schemas.openxmlformats.org/officeDocument/2006/relationships/printerSettings" Target="../printerSettings/printerSettings62.bin"/><Relationship Id="rId3" Type="http://schemas.openxmlformats.org/officeDocument/2006/relationships/printerSettings" Target="../printerSettings/printerSettings47.bin"/><Relationship Id="rId7" Type="http://schemas.openxmlformats.org/officeDocument/2006/relationships/printerSettings" Target="../printerSettings/printerSettings51.bin"/><Relationship Id="rId12" Type="http://schemas.openxmlformats.org/officeDocument/2006/relationships/printerSettings" Target="../printerSettings/printerSettings56.bin"/><Relationship Id="rId17" Type="http://schemas.openxmlformats.org/officeDocument/2006/relationships/printerSettings" Target="../printerSettings/printerSettings61.bin"/><Relationship Id="rId2" Type="http://schemas.openxmlformats.org/officeDocument/2006/relationships/printerSettings" Target="../printerSettings/printerSettings46.bin"/><Relationship Id="rId16" Type="http://schemas.openxmlformats.org/officeDocument/2006/relationships/printerSettings" Target="../printerSettings/printerSettings60.bin"/><Relationship Id="rId20" Type="http://schemas.openxmlformats.org/officeDocument/2006/relationships/drawing" Target="../drawings/drawing2.xml"/><Relationship Id="rId1" Type="http://schemas.openxmlformats.org/officeDocument/2006/relationships/printerSettings" Target="../printerSettings/printerSettings45.bin"/><Relationship Id="rId6" Type="http://schemas.openxmlformats.org/officeDocument/2006/relationships/printerSettings" Target="../printerSettings/printerSettings50.bin"/><Relationship Id="rId11" Type="http://schemas.openxmlformats.org/officeDocument/2006/relationships/printerSettings" Target="../printerSettings/printerSettings55.bin"/><Relationship Id="rId5" Type="http://schemas.openxmlformats.org/officeDocument/2006/relationships/printerSettings" Target="../printerSettings/printerSettings49.bin"/><Relationship Id="rId15" Type="http://schemas.openxmlformats.org/officeDocument/2006/relationships/printerSettings" Target="../printerSettings/printerSettings59.bin"/><Relationship Id="rId10" Type="http://schemas.openxmlformats.org/officeDocument/2006/relationships/printerSettings" Target="../printerSettings/printerSettings54.bin"/><Relationship Id="rId19" Type="http://schemas.openxmlformats.org/officeDocument/2006/relationships/printerSettings" Target="../printerSettings/printerSettings63.bin"/><Relationship Id="rId4" Type="http://schemas.openxmlformats.org/officeDocument/2006/relationships/printerSettings" Target="../printerSettings/printerSettings48.bin"/><Relationship Id="rId9" Type="http://schemas.openxmlformats.org/officeDocument/2006/relationships/printerSettings" Target="../printerSettings/printerSettings53.bin"/><Relationship Id="rId14" Type="http://schemas.openxmlformats.org/officeDocument/2006/relationships/printerSettings" Target="../printerSettings/printerSettings58.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71.bin"/><Relationship Id="rId13" Type="http://schemas.openxmlformats.org/officeDocument/2006/relationships/printerSettings" Target="../printerSettings/printerSettings76.bin"/><Relationship Id="rId18" Type="http://schemas.openxmlformats.org/officeDocument/2006/relationships/printerSettings" Target="../printerSettings/printerSettings81.bin"/><Relationship Id="rId3" Type="http://schemas.openxmlformats.org/officeDocument/2006/relationships/printerSettings" Target="../printerSettings/printerSettings66.bin"/><Relationship Id="rId21" Type="http://schemas.openxmlformats.org/officeDocument/2006/relationships/printerSettings" Target="../printerSettings/printerSettings84.bin"/><Relationship Id="rId7" Type="http://schemas.openxmlformats.org/officeDocument/2006/relationships/printerSettings" Target="../printerSettings/printerSettings70.bin"/><Relationship Id="rId12" Type="http://schemas.openxmlformats.org/officeDocument/2006/relationships/printerSettings" Target="../printerSettings/printerSettings75.bin"/><Relationship Id="rId17" Type="http://schemas.openxmlformats.org/officeDocument/2006/relationships/printerSettings" Target="../printerSettings/printerSettings80.bin"/><Relationship Id="rId25" Type="http://schemas.openxmlformats.org/officeDocument/2006/relationships/ctrlProp" Target="../ctrlProps/ctrlProp1.xml"/><Relationship Id="rId2" Type="http://schemas.openxmlformats.org/officeDocument/2006/relationships/printerSettings" Target="../printerSettings/printerSettings65.bin"/><Relationship Id="rId16" Type="http://schemas.openxmlformats.org/officeDocument/2006/relationships/printerSettings" Target="../printerSettings/printerSettings79.bin"/><Relationship Id="rId20" Type="http://schemas.openxmlformats.org/officeDocument/2006/relationships/printerSettings" Target="../printerSettings/printerSettings83.bin"/><Relationship Id="rId1" Type="http://schemas.openxmlformats.org/officeDocument/2006/relationships/printerSettings" Target="../printerSettings/printerSettings64.bin"/><Relationship Id="rId6" Type="http://schemas.openxmlformats.org/officeDocument/2006/relationships/printerSettings" Target="../printerSettings/printerSettings69.bin"/><Relationship Id="rId11" Type="http://schemas.openxmlformats.org/officeDocument/2006/relationships/printerSettings" Target="../printerSettings/printerSettings74.bin"/><Relationship Id="rId24" Type="http://schemas.openxmlformats.org/officeDocument/2006/relationships/vmlDrawing" Target="../drawings/vmlDrawing1.vml"/><Relationship Id="rId5" Type="http://schemas.openxmlformats.org/officeDocument/2006/relationships/printerSettings" Target="../printerSettings/printerSettings68.bin"/><Relationship Id="rId15" Type="http://schemas.openxmlformats.org/officeDocument/2006/relationships/printerSettings" Target="../printerSettings/printerSettings78.bin"/><Relationship Id="rId23" Type="http://schemas.openxmlformats.org/officeDocument/2006/relationships/drawing" Target="../drawings/drawing3.xml"/><Relationship Id="rId10" Type="http://schemas.openxmlformats.org/officeDocument/2006/relationships/printerSettings" Target="../printerSettings/printerSettings73.bin"/><Relationship Id="rId19" Type="http://schemas.openxmlformats.org/officeDocument/2006/relationships/printerSettings" Target="../printerSettings/printerSettings82.bin"/><Relationship Id="rId4" Type="http://schemas.openxmlformats.org/officeDocument/2006/relationships/printerSettings" Target="../printerSettings/printerSettings67.bin"/><Relationship Id="rId9" Type="http://schemas.openxmlformats.org/officeDocument/2006/relationships/printerSettings" Target="../printerSettings/printerSettings72.bin"/><Relationship Id="rId14" Type="http://schemas.openxmlformats.org/officeDocument/2006/relationships/printerSettings" Target="../printerSettings/printerSettings77.bin"/><Relationship Id="rId22" Type="http://schemas.openxmlformats.org/officeDocument/2006/relationships/printerSettings" Target="../printerSettings/printerSettings85.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93.bin"/><Relationship Id="rId3" Type="http://schemas.openxmlformats.org/officeDocument/2006/relationships/printerSettings" Target="../printerSettings/printerSettings88.bin"/><Relationship Id="rId7" Type="http://schemas.openxmlformats.org/officeDocument/2006/relationships/printerSettings" Target="../printerSettings/printerSettings92.bin"/><Relationship Id="rId2" Type="http://schemas.openxmlformats.org/officeDocument/2006/relationships/printerSettings" Target="../printerSettings/printerSettings87.bin"/><Relationship Id="rId1" Type="http://schemas.openxmlformats.org/officeDocument/2006/relationships/printerSettings" Target="../printerSettings/printerSettings86.bin"/><Relationship Id="rId6" Type="http://schemas.openxmlformats.org/officeDocument/2006/relationships/printerSettings" Target="../printerSettings/printerSettings91.bin"/><Relationship Id="rId11" Type="http://schemas.openxmlformats.org/officeDocument/2006/relationships/drawing" Target="../drawings/drawing4.xml"/><Relationship Id="rId5" Type="http://schemas.openxmlformats.org/officeDocument/2006/relationships/printerSettings" Target="../printerSettings/printerSettings90.bin"/><Relationship Id="rId10" Type="http://schemas.openxmlformats.org/officeDocument/2006/relationships/printerSettings" Target="../printerSettings/printerSettings95.bin"/><Relationship Id="rId4" Type="http://schemas.openxmlformats.org/officeDocument/2006/relationships/printerSettings" Target="../printerSettings/printerSettings89.bin"/><Relationship Id="rId9" Type="http://schemas.openxmlformats.org/officeDocument/2006/relationships/printerSettings" Target="../printerSettings/printerSettings9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103.bin"/><Relationship Id="rId13" Type="http://schemas.openxmlformats.org/officeDocument/2006/relationships/printerSettings" Target="../printerSettings/printerSettings108.bin"/><Relationship Id="rId18" Type="http://schemas.openxmlformats.org/officeDocument/2006/relationships/printerSettings" Target="../printerSettings/printerSettings113.bin"/><Relationship Id="rId3" Type="http://schemas.openxmlformats.org/officeDocument/2006/relationships/printerSettings" Target="../printerSettings/printerSettings98.bin"/><Relationship Id="rId21" Type="http://schemas.openxmlformats.org/officeDocument/2006/relationships/printerSettings" Target="../printerSettings/printerSettings116.bin"/><Relationship Id="rId7" Type="http://schemas.openxmlformats.org/officeDocument/2006/relationships/printerSettings" Target="../printerSettings/printerSettings102.bin"/><Relationship Id="rId12" Type="http://schemas.openxmlformats.org/officeDocument/2006/relationships/printerSettings" Target="../printerSettings/printerSettings107.bin"/><Relationship Id="rId17" Type="http://schemas.openxmlformats.org/officeDocument/2006/relationships/printerSettings" Target="../printerSettings/printerSettings112.bin"/><Relationship Id="rId2" Type="http://schemas.openxmlformats.org/officeDocument/2006/relationships/printerSettings" Target="../printerSettings/printerSettings97.bin"/><Relationship Id="rId16" Type="http://schemas.openxmlformats.org/officeDocument/2006/relationships/printerSettings" Target="../printerSettings/printerSettings111.bin"/><Relationship Id="rId20" Type="http://schemas.openxmlformats.org/officeDocument/2006/relationships/printerSettings" Target="../printerSettings/printerSettings115.bin"/><Relationship Id="rId1" Type="http://schemas.openxmlformats.org/officeDocument/2006/relationships/printerSettings" Target="../printerSettings/printerSettings96.bin"/><Relationship Id="rId6" Type="http://schemas.openxmlformats.org/officeDocument/2006/relationships/printerSettings" Target="../printerSettings/printerSettings101.bin"/><Relationship Id="rId11" Type="http://schemas.openxmlformats.org/officeDocument/2006/relationships/printerSettings" Target="../printerSettings/printerSettings106.bin"/><Relationship Id="rId5" Type="http://schemas.openxmlformats.org/officeDocument/2006/relationships/printerSettings" Target="../printerSettings/printerSettings100.bin"/><Relationship Id="rId15" Type="http://schemas.openxmlformats.org/officeDocument/2006/relationships/printerSettings" Target="../printerSettings/printerSettings110.bin"/><Relationship Id="rId23" Type="http://schemas.openxmlformats.org/officeDocument/2006/relationships/drawing" Target="../drawings/drawing5.xml"/><Relationship Id="rId10" Type="http://schemas.openxmlformats.org/officeDocument/2006/relationships/printerSettings" Target="../printerSettings/printerSettings105.bin"/><Relationship Id="rId19" Type="http://schemas.openxmlformats.org/officeDocument/2006/relationships/printerSettings" Target="../printerSettings/printerSettings114.bin"/><Relationship Id="rId4" Type="http://schemas.openxmlformats.org/officeDocument/2006/relationships/printerSettings" Target="../printerSettings/printerSettings99.bin"/><Relationship Id="rId9" Type="http://schemas.openxmlformats.org/officeDocument/2006/relationships/printerSettings" Target="../printerSettings/printerSettings104.bin"/><Relationship Id="rId14" Type="http://schemas.openxmlformats.org/officeDocument/2006/relationships/printerSettings" Target="../printerSettings/printerSettings109.bin"/><Relationship Id="rId22" Type="http://schemas.openxmlformats.org/officeDocument/2006/relationships/printerSettings" Target="../printerSettings/printerSettings117.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125.bin"/><Relationship Id="rId13" Type="http://schemas.openxmlformats.org/officeDocument/2006/relationships/printerSettings" Target="../printerSettings/printerSettings130.bin"/><Relationship Id="rId18" Type="http://schemas.openxmlformats.org/officeDocument/2006/relationships/printerSettings" Target="../printerSettings/printerSettings135.bin"/><Relationship Id="rId26" Type="http://schemas.openxmlformats.org/officeDocument/2006/relationships/ctrlProp" Target="../ctrlProps/ctrlProp3.xml"/><Relationship Id="rId3" Type="http://schemas.openxmlformats.org/officeDocument/2006/relationships/printerSettings" Target="../printerSettings/printerSettings120.bin"/><Relationship Id="rId21" Type="http://schemas.openxmlformats.org/officeDocument/2006/relationships/printerSettings" Target="../printerSettings/printerSettings138.bin"/><Relationship Id="rId7" Type="http://schemas.openxmlformats.org/officeDocument/2006/relationships/printerSettings" Target="../printerSettings/printerSettings124.bin"/><Relationship Id="rId12" Type="http://schemas.openxmlformats.org/officeDocument/2006/relationships/printerSettings" Target="../printerSettings/printerSettings129.bin"/><Relationship Id="rId17" Type="http://schemas.openxmlformats.org/officeDocument/2006/relationships/printerSettings" Target="../printerSettings/printerSettings134.bin"/><Relationship Id="rId25" Type="http://schemas.openxmlformats.org/officeDocument/2006/relationships/ctrlProp" Target="../ctrlProps/ctrlProp2.xml"/><Relationship Id="rId2" Type="http://schemas.openxmlformats.org/officeDocument/2006/relationships/printerSettings" Target="../printerSettings/printerSettings119.bin"/><Relationship Id="rId16" Type="http://schemas.openxmlformats.org/officeDocument/2006/relationships/printerSettings" Target="../printerSettings/printerSettings133.bin"/><Relationship Id="rId20" Type="http://schemas.openxmlformats.org/officeDocument/2006/relationships/printerSettings" Target="../printerSettings/printerSettings137.bin"/><Relationship Id="rId1" Type="http://schemas.openxmlformats.org/officeDocument/2006/relationships/printerSettings" Target="../printerSettings/printerSettings118.bin"/><Relationship Id="rId6" Type="http://schemas.openxmlformats.org/officeDocument/2006/relationships/printerSettings" Target="../printerSettings/printerSettings123.bin"/><Relationship Id="rId11" Type="http://schemas.openxmlformats.org/officeDocument/2006/relationships/printerSettings" Target="../printerSettings/printerSettings128.bin"/><Relationship Id="rId24" Type="http://schemas.openxmlformats.org/officeDocument/2006/relationships/vmlDrawing" Target="../drawings/vmlDrawing2.vml"/><Relationship Id="rId5" Type="http://schemas.openxmlformats.org/officeDocument/2006/relationships/printerSettings" Target="../printerSettings/printerSettings122.bin"/><Relationship Id="rId15" Type="http://schemas.openxmlformats.org/officeDocument/2006/relationships/printerSettings" Target="../printerSettings/printerSettings132.bin"/><Relationship Id="rId23" Type="http://schemas.openxmlformats.org/officeDocument/2006/relationships/drawing" Target="../drawings/drawing6.xml"/><Relationship Id="rId10" Type="http://schemas.openxmlformats.org/officeDocument/2006/relationships/printerSettings" Target="../printerSettings/printerSettings127.bin"/><Relationship Id="rId19" Type="http://schemas.openxmlformats.org/officeDocument/2006/relationships/printerSettings" Target="../printerSettings/printerSettings136.bin"/><Relationship Id="rId4" Type="http://schemas.openxmlformats.org/officeDocument/2006/relationships/printerSettings" Target="../printerSettings/printerSettings121.bin"/><Relationship Id="rId9" Type="http://schemas.openxmlformats.org/officeDocument/2006/relationships/printerSettings" Target="../printerSettings/printerSettings126.bin"/><Relationship Id="rId14" Type="http://schemas.openxmlformats.org/officeDocument/2006/relationships/printerSettings" Target="../printerSettings/printerSettings131.bin"/><Relationship Id="rId22" Type="http://schemas.openxmlformats.org/officeDocument/2006/relationships/printerSettings" Target="../printerSettings/printerSettings139.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47.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drawing" Target="../drawings/drawing7.xml"/><Relationship Id="rId5" Type="http://schemas.openxmlformats.org/officeDocument/2006/relationships/printerSettings" Target="../printerSettings/printerSettings144.bin"/><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57.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2" Type="http://schemas.openxmlformats.org/officeDocument/2006/relationships/printerSettings" Target="../printerSettings/printerSettings151.bin"/><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5" Type="http://schemas.openxmlformats.org/officeDocument/2006/relationships/printerSettings" Target="../printerSettings/printerSettings154.bin"/><Relationship Id="rId4" Type="http://schemas.openxmlformats.org/officeDocument/2006/relationships/printerSettings" Target="../printerSettings/printerSettings153.bin"/><Relationship Id="rId9"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7"/>
  <sheetViews>
    <sheetView showRuler="0" workbookViewId="0">
      <selection activeCell="A10" sqref="A10"/>
    </sheetView>
  </sheetViews>
  <sheetFormatPr defaultRowHeight="15.75"/>
  <cols>
    <col min="1" max="1" width="27.5703125" style="48" customWidth="1"/>
    <col min="2" max="2" width="14.85546875" style="48" customWidth="1"/>
    <col min="3" max="3" width="13.140625" style="48" customWidth="1"/>
    <col min="4" max="8" width="9.140625" style="48"/>
    <col min="9" max="16384" width="9.140625" style="28"/>
  </cols>
  <sheetData>
    <row r="1" spans="1:8" ht="83.25" customHeight="1">
      <c r="A1" s="73" t="s">
        <v>59</v>
      </c>
      <c r="B1" s="233" t="s">
        <v>101</v>
      </c>
      <c r="C1" s="234"/>
      <c r="D1" s="234"/>
      <c r="E1" s="234"/>
      <c r="F1" s="234"/>
      <c r="G1" s="234"/>
      <c r="H1" s="234"/>
    </row>
    <row r="2" spans="1:8" ht="30.75" customHeight="1">
      <c r="A2" s="73" t="s">
        <v>43</v>
      </c>
      <c r="B2" s="37" t="s">
        <v>99</v>
      </c>
    </row>
    <row r="3" spans="1:8" ht="30.75" customHeight="1">
      <c r="A3" s="73" t="s">
        <v>58</v>
      </c>
      <c r="B3" s="235" t="s">
        <v>100</v>
      </c>
      <c r="C3" s="236"/>
      <c r="D3" s="236"/>
      <c r="E3" s="236"/>
      <c r="F3" s="236"/>
      <c r="G3" s="236"/>
      <c r="H3" s="236"/>
    </row>
    <row r="4" spans="1:8">
      <c r="B4" s="237"/>
      <c r="C4" s="237"/>
    </row>
    <row r="5" spans="1:8" ht="16.5">
      <c r="A5" s="73" t="s">
        <v>10</v>
      </c>
      <c r="B5" s="89">
        <v>18</v>
      </c>
      <c r="C5" s="74" t="s">
        <v>11</v>
      </c>
    </row>
    <row r="7" spans="1:8" ht="16.5">
      <c r="A7" s="80"/>
    </row>
  </sheetData>
  <sheetProtection selectLockedCells="1" selectUnlockedCells="1"/>
  <customSheetViews>
    <customSheetView guid="{82A87799-CC58-4836-984F-CAEA52F85C31}" state="hidden" showRuler="0">
      <selection activeCell="A10" sqref="A10"/>
      <pageMargins left="0.5" right="0.5" top="1" bottom="1" header="0.5" footer="0.5"/>
      <pageSetup orientation="portrait" r:id="rId1"/>
      <headerFooter alignWithMargins="0"/>
    </customSheetView>
    <customSheetView guid="{EA4B9BAF-FF7D-40C8-ABAC-FA046841F0D4}" state="hidden" showRuler="0">
      <selection activeCell="A10" sqref="A10"/>
      <pageMargins left="0.5" right="0.5" top="1" bottom="1" header="0.5" footer="0.5"/>
      <pageSetup orientation="portrait" r:id="rId2"/>
      <headerFooter alignWithMargins="0"/>
    </customSheetView>
    <customSheetView guid="{66BBA70C-80ED-4E7A-999A-84C7F9A0342B}" state="hidden" showRuler="0">
      <selection activeCell="A10" sqref="A10"/>
      <pageMargins left="0.5" right="0.5" top="1" bottom="1" header="0.5" footer="0.5"/>
      <pageSetup orientation="portrait" r:id="rId3"/>
      <headerFooter alignWithMargins="0"/>
    </customSheetView>
    <customSheetView guid="{0C968F44-13C6-4C98-88B4-CAAC20BAF190}" state="hidden" showRuler="0">
      <selection activeCell="A10" sqref="A10"/>
      <pageMargins left="0.5" right="0.5" top="1" bottom="1" header="0.5" footer="0.5"/>
      <pageSetup orientation="portrait" r:id="rId4"/>
      <headerFooter alignWithMargins="0"/>
    </customSheetView>
    <customSheetView guid="{C1A2CD64-0C40-444F-9FD0-32C4156717BC}" state="hidden" showRuler="0">
      <selection activeCell="A10" sqref="A10"/>
      <pageMargins left="0.5" right="0.5" top="1" bottom="1" header="0.5" footer="0.5"/>
      <pageSetup orientation="portrait" r:id="rId5"/>
      <headerFooter alignWithMargins="0"/>
    </customSheetView>
    <customSheetView guid="{E06C38B6-80D5-44A0-80F4-D71FFFC0E06A}" state="hidden" showRuler="0">
      <selection activeCell="A10" sqref="A10"/>
      <pageMargins left="0.5" right="0.5" top="1" bottom="1" header="0.5" footer="0.5"/>
      <pageSetup orientation="portrait" r:id="rId6"/>
      <headerFooter alignWithMargins="0"/>
    </customSheetView>
    <customSheetView guid="{B35C63B5-5693-4F33-AB38-1CF542D07919}" state="hidden" showRuler="0">
      <selection activeCell="F4" sqref="F4"/>
      <pageMargins left="0.5" right="0.5" top="1" bottom="1" header="0.5" footer="0.5"/>
      <pageSetup orientation="portrait" r:id="rId7"/>
      <headerFooter alignWithMargins="0"/>
    </customSheetView>
    <customSheetView guid="{21294B94-AD9B-474A-883B-7D7D1F388AD5}" state="hidden" showRuler="0">
      <selection activeCell="F4" sqref="F4"/>
      <pageMargins left="0.5" right="0.5" top="1" bottom="1" header="0.5" footer="0.5"/>
      <pageSetup orientation="portrait" r:id="rId8"/>
      <headerFooter alignWithMargins="0"/>
    </customSheetView>
    <customSheetView guid="{C75B92C6-DDA6-4B48-9868-112DE431C284}" showPageBreaks="1" state="hidden" showRuler="0">
      <selection activeCell="F4" sqref="F4"/>
      <pageMargins left="0.5" right="0.5" top="1" bottom="1" header="0.5" footer="0.5"/>
      <pageSetup orientation="portrait" r:id="rId9"/>
      <headerFooter alignWithMargins="0"/>
    </customSheetView>
    <customSheetView guid="{6A6F11F6-4979-4331-B451-38654332CB39}" state="hidden" showRuler="0">
      <selection activeCell="B1" sqref="B1:H1"/>
      <pageMargins left="0.5" right="0.5" top="1" bottom="1" header="0.5" footer="0.5"/>
      <pageSetup orientation="portrait" r:id="rId10"/>
      <headerFooter alignWithMargins="0"/>
    </customSheetView>
    <customSheetView guid="{237D8718-39ED-4FFE-B3B2-D1192F8D2E87}" showRuler="0">
      <selection activeCell="B13" sqref="B13"/>
      <pageMargins left="0.75" right="0.75" top="1" bottom="1" header="0.5" footer="0.5"/>
      <pageSetup orientation="portrait" r:id="rId11"/>
      <headerFooter alignWithMargins="0"/>
    </customSheetView>
    <customSheetView guid="{CD4CA1A8-824A-452F-BDBA-32A47C1B3013}" state="hidden" showRuler="0">
      <selection activeCell="J2" sqref="J2"/>
      <pageMargins left="0.75" right="0.75" top="1" bottom="1" header="0.5" footer="0.5"/>
      <pageSetup orientation="portrait" r:id="rId12"/>
      <headerFooter alignWithMargins="0"/>
    </customSheetView>
    <customSheetView guid="{ECEBABD0-566A-41C4-AA9A-38EA30EFEDA8}" state="hidden" showRuler="0">
      <pageMargins left="0.75" right="0.75" top="1" bottom="1" header="0.5" footer="0.5"/>
      <pageSetup orientation="portrait" r:id="rId13"/>
      <headerFooter alignWithMargins="0"/>
    </customSheetView>
    <customSheetView guid="{A3F641DF-CF1D-48E3-AFDC-E52726A449CB}" state="hidden" showRuler="0">
      <pageMargins left="0.75" right="0.75" top="1" bottom="1" header="0.5" footer="0.5"/>
      <pageSetup orientation="portrait" r:id="rId14"/>
      <headerFooter alignWithMargins="0"/>
    </customSheetView>
    <customSheetView guid="{8E7B022F-1113-4BA2-B2BA-8EDBE02A2557}" state="hidden" showRuler="0">
      <pageMargins left="0.75" right="0.75" top="1" bottom="1" header="0.5" footer="0.5"/>
      <pageSetup orientation="portrait" r:id="rId15"/>
      <headerFooter alignWithMargins="0"/>
    </customSheetView>
    <customSheetView guid="{2FDEDC7A-220A-4BDB-8FCD-0C556B60E1DF}" showRuler="0">
      <selection activeCell="B13" sqref="B13"/>
      <pageMargins left="0.75" right="0.75" top="1" bottom="1" header="0.5" footer="0.5"/>
      <pageSetup orientation="portrait" r:id="rId16"/>
      <headerFooter alignWithMargins="0"/>
    </customSheetView>
    <customSheetView guid="{F68380CD-DF58-4BFA-A4C7-4B5C98AD7B16}" state="hidden" showRuler="0">
      <selection activeCell="B13" sqref="B13"/>
      <pageMargins left="0.75" right="0.75" top="1" bottom="1" header="0.5" footer="0.5"/>
      <pageSetup orientation="portrait" r:id="rId17"/>
      <headerFooter alignWithMargins="0"/>
    </customSheetView>
    <customSheetView guid="{149F7348-71B5-4171-BE49-B6A8B6370C10}" state="hidden" showRuler="0">
      <selection activeCell="F4" sqref="F4"/>
      <pageMargins left="0.5" right="0.5" top="1" bottom="1" header="0.5" footer="0.5"/>
      <pageSetup orientation="portrait" r:id="rId18"/>
      <headerFooter alignWithMargins="0"/>
    </customSheetView>
    <customSheetView guid="{1C849F7E-C926-41D9-9201-E0D9B2A5BE89}" state="hidden" showRuler="0">
      <selection activeCell="A10" sqref="A10"/>
      <pageMargins left="0.5" right="0.5" top="1" bottom="1" header="0.5" footer="0.5"/>
      <pageSetup orientation="portrait" r:id="rId19"/>
      <headerFooter alignWithMargins="0"/>
    </customSheetView>
    <customSheetView guid="{3AA60CF6-8949-4611-891D-F7B4592661DF}" state="hidden" showRuler="0">
      <selection activeCell="A10" sqref="A10"/>
      <pageMargins left="0.5" right="0.5" top="1" bottom="1" header="0.5" footer="0.5"/>
      <pageSetup orientation="portrait" r:id="rId20"/>
      <headerFooter alignWithMargins="0"/>
    </customSheetView>
    <customSheetView guid="{CA05EDF8-7DCB-40B1-8EC9-BA7FCDBCF18F}" state="hidden" showRuler="0">
      <selection activeCell="A10" sqref="A10"/>
      <pageMargins left="0.5" right="0.5" top="1" bottom="1" header="0.5" footer="0.5"/>
      <pageSetup orientation="portrait" r:id="rId21"/>
      <headerFooter alignWithMargins="0"/>
    </customSheetView>
  </customSheetViews>
  <mergeCells count="3">
    <mergeCell ref="B1:H1"/>
    <mergeCell ref="B3:H3"/>
    <mergeCell ref="B4:C4"/>
  </mergeCells>
  <phoneticPr fontId="5" type="noConversion"/>
  <pageMargins left="0.5" right="0.5" top="1" bottom="1" header="0.5" footer="0.5"/>
  <pageSetup orientation="portrait" r:id="rId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35"/>
  <sheetViews>
    <sheetView showGridLines="0" showZeros="0" view="pageBreakPreview" topLeftCell="A14" zoomScale="84" zoomScaleNormal="80" zoomScaleSheetLayoutView="84" workbookViewId="0">
      <selection activeCell="E21" sqref="E21"/>
    </sheetView>
  </sheetViews>
  <sheetFormatPr defaultRowHeight="16.5"/>
  <cols>
    <col min="1" max="1" width="19.28515625" style="32" customWidth="1"/>
    <col min="2" max="2" width="12.42578125" style="32" customWidth="1"/>
    <col min="3" max="3" width="23.5703125" style="32" customWidth="1"/>
    <col min="4" max="4" width="51.5703125" style="32" customWidth="1"/>
    <col min="5" max="5" width="46.28515625" style="32" customWidth="1"/>
    <col min="6" max="16384" width="9.140625" style="193"/>
  </cols>
  <sheetData>
    <row r="1" spans="1:5">
      <c r="A1" s="24" t="str">
        <f>Cover!B3</f>
        <v xml:space="preserve">Specification Ref No.: WR-1/C&amp;M/PS/I-3322:2024/ Rfx-5005009787
</v>
      </c>
      <c r="B1" s="24"/>
      <c r="C1" s="25"/>
      <c r="D1" s="25"/>
      <c r="E1" s="26" t="str">
        <f>"Attachment-6A"</f>
        <v>Attachment-6A</v>
      </c>
    </row>
    <row r="3" spans="1:5" ht="67.5"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row>
    <row r="4" spans="1:5">
      <c r="A4" s="31"/>
      <c r="B4" s="31"/>
    </row>
    <row r="5" spans="1:5" ht="20.100000000000001" customHeight="1">
      <c r="A5" s="309"/>
      <c r="B5" s="309"/>
      <c r="C5" s="309"/>
      <c r="D5" s="309"/>
      <c r="E5" s="309"/>
    </row>
    <row r="6" spans="1:5" ht="20.100000000000001" customHeight="1">
      <c r="A6" s="35"/>
      <c r="B6" s="35"/>
    </row>
    <row r="7" spans="1:5" ht="20.100000000000001" customHeight="1">
      <c r="A7" s="36" t="str">
        <f>'[3]Attach 3(JV)'!A7</f>
        <v>Bidder’s Name and Address (Bidder) :</v>
      </c>
      <c r="B7" s="36"/>
      <c r="E7" s="16" t="str">
        <f>'[3]Attach 3(JV)'!E7</f>
        <v>To:</v>
      </c>
    </row>
    <row r="8" spans="1:5" ht="20.100000000000001" customHeight="1">
      <c r="A8" s="36" t="str">
        <f>'[3]Attach 3(JV)'!A8</f>
        <v/>
      </c>
      <c r="B8" s="36"/>
      <c r="E8" s="72" t="s">
        <v>86</v>
      </c>
    </row>
    <row r="9" spans="1:5">
      <c r="A9" s="14" t="s">
        <v>84</v>
      </c>
      <c r="B9" s="14"/>
      <c r="C9" s="305" t="str">
        <f>'[3]Attach 3(JV)'!B9</f>
        <v/>
      </c>
      <c r="D9" s="305"/>
      <c r="E9" s="72" t="s">
        <v>102</v>
      </c>
    </row>
    <row r="10" spans="1:5">
      <c r="A10" s="14" t="s">
        <v>85</v>
      </c>
      <c r="B10" s="14"/>
      <c r="C10" s="305" t="str">
        <f>'[3]Attach 3(JV)'!B10</f>
        <v/>
      </c>
      <c r="D10" s="305"/>
      <c r="E10" s="72" t="s">
        <v>103</v>
      </c>
    </row>
    <row r="11" spans="1:5">
      <c r="C11" s="305" t="str">
        <f>'[3]Attach 3(JV)'!B11</f>
        <v/>
      </c>
      <c r="D11" s="305"/>
      <c r="E11" s="72" t="s">
        <v>104</v>
      </c>
    </row>
    <row r="12" spans="1:5">
      <c r="A12" s="35"/>
      <c r="B12" s="35"/>
      <c r="C12" s="305" t="str">
        <f>'[3]Attach 3(JV)'!B12</f>
        <v/>
      </c>
      <c r="D12" s="305"/>
      <c r="E12" s="16"/>
    </row>
    <row r="13" spans="1:5" ht="394.5" customHeight="1">
      <c r="A13" s="306" t="s">
        <v>202</v>
      </c>
      <c r="B13" s="306"/>
      <c r="C13" s="306"/>
      <c r="D13" s="306"/>
      <c r="E13" s="306"/>
    </row>
    <row r="14" spans="1:5" ht="80.25" customHeight="1">
      <c r="A14" s="306" t="s">
        <v>203</v>
      </c>
      <c r="B14" s="306"/>
      <c r="C14" s="306"/>
      <c r="D14" s="306"/>
      <c r="E14" s="306"/>
    </row>
    <row r="15" spans="1:5" s="32" customFormat="1" ht="33" customHeight="1">
      <c r="A15" s="39" t="s">
        <v>116</v>
      </c>
      <c r="B15" s="215">
        <f>'Names of Bidder'!D23</f>
        <v>0</v>
      </c>
      <c r="C15" s="49">
        <f>'[3]Names of Bidder'!D17</f>
        <v>0</v>
      </c>
      <c r="D15" s="40" t="s">
        <v>114</v>
      </c>
      <c r="E15" s="42" t="str">
        <f>IF('Names of Bidder'!D20=0,"",'Names of Bidder'!D20)</f>
        <v/>
      </c>
    </row>
    <row r="16" spans="1:5" s="32" customFormat="1" ht="33" customHeight="1">
      <c r="A16" s="39" t="s">
        <v>117</v>
      </c>
      <c r="B16" s="39">
        <f>'Names of Bidder'!D24</f>
        <v>0</v>
      </c>
      <c r="C16" s="42" t="str">
        <f>'[3]Attach 3(JV)'!B25</f>
        <v/>
      </c>
      <c r="D16" s="40" t="s">
        <v>115</v>
      </c>
      <c r="E16" s="42" t="str">
        <f>IF('Names of Bidder'!D21=0,"",'Names of Bidder'!D21)</f>
        <v/>
      </c>
    </row>
    <row r="17" spans="1:5" s="32" customFormat="1" ht="33" customHeight="1">
      <c r="C17" s="43"/>
      <c r="D17" s="40"/>
      <c r="E17" s="43"/>
    </row>
    <row r="18" spans="1:5" s="32" customFormat="1" ht="20.100000000000001" customHeight="1"/>
    <row r="19" spans="1:5" s="32" customFormat="1" ht="20.100000000000001" customHeight="1">
      <c r="A19" s="41"/>
      <c r="B19" s="41"/>
    </row>
    <row r="20" spans="1:5" s="32" customFormat="1" ht="20.100000000000001" customHeight="1"/>
    <row r="21" spans="1:5" s="32" customFormat="1" ht="20.100000000000001" customHeight="1"/>
    <row r="22" spans="1:5" s="32" customFormat="1" ht="20.100000000000001" customHeight="1">
      <c r="A22" s="41"/>
      <c r="B22" s="41"/>
    </row>
    <row r="23" spans="1:5" s="32" customFormat="1" ht="20.100000000000001" customHeight="1"/>
    <row r="24" spans="1:5" s="32" customFormat="1" ht="20.100000000000001" customHeight="1">
      <c r="A24" s="41"/>
      <c r="B24" s="41"/>
    </row>
    <row r="25" spans="1:5" s="32" customFormat="1" ht="20.100000000000001" customHeight="1"/>
    <row r="26" spans="1:5" s="32" customFormat="1" ht="20.100000000000001" customHeight="1">
      <c r="A26" s="41"/>
      <c r="B26" s="41"/>
    </row>
    <row r="27" spans="1:5" s="32" customFormat="1" ht="20.100000000000001" customHeight="1"/>
    <row r="28" spans="1:5" s="32" customFormat="1" ht="20.100000000000001" customHeight="1"/>
    <row r="29" spans="1:5" s="32" customFormat="1" ht="20.100000000000001" customHeight="1"/>
    <row r="30" spans="1:5" s="32" customFormat="1" ht="20.100000000000001" customHeight="1"/>
    <row r="35" spans="5:5">
      <c r="E35" s="32" t="str">
        <f>IF('Names of Bidder'!D21=0,"",'Names of Bidder'!D21)</f>
        <v/>
      </c>
    </row>
  </sheetData>
  <sheetProtection password="8AFB" sheet="1" objects="1" scenarios="1" formatColumns="0" formatRows="0" selectLockedCells="1"/>
  <customSheetViews>
    <customSheetView guid="{82A87799-CC58-4836-984F-CAEA52F85C31}" scale="84" showPageBreaks="1" showGridLines="0" zeroValues="0" printArea="1" view="pageBreakPreview">
      <selection activeCell="A13" sqref="A13:E13"/>
      <pageMargins left="0.75" right="0.63" top="0.57999999999999996" bottom="0.6" header="0.34" footer="0.35"/>
      <printOptions horizontalCentered="1"/>
      <pageSetup scale="67" orientation="portrait" r:id="rId1"/>
      <headerFooter alignWithMargins="0">
        <oddFooter>&amp;R&amp;"Book Antiqua,Bold"&amp;8 Page &amp;P of &amp;N</oddFooter>
      </headerFooter>
    </customSheetView>
    <customSheetView guid="{EA4B9BAF-FF7D-40C8-ABAC-FA046841F0D4}" scale="84" showPageBreaks="1" showGridLines="0" zeroValues="0" printArea="1" view="pageBreakPreview">
      <selection activeCell="A13" sqref="A13:E13"/>
      <pageMargins left="0.75" right="0.63" top="0.57999999999999996" bottom="0.6" header="0.34" footer="0.35"/>
      <printOptions horizontalCentered="1"/>
      <pageSetup scale="67" orientation="portrait" r:id="rId2"/>
      <headerFooter alignWithMargins="0">
        <oddFooter>&amp;R&amp;"Book Antiqua,Bold"&amp;8 Page &amp;P of &amp;N</oddFooter>
      </headerFooter>
    </customSheetView>
    <customSheetView guid="{66BBA70C-80ED-4E7A-999A-84C7F9A0342B}" scale="84" showPageBreaks="1" showGridLines="0" zeroValues="0" printArea="1" view="pageBreakPreview" topLeftCell="A7">
      <selection activeCell="I11" sqref="I11"/>
      <pageMargins left="0.75" right="0.63" top="0.57999999999999996" bottom="0.6" header="0.34" footer="0.35"/>
      <printOptions horizontalCentered="1"/>
      <pageSetup scale="67" orientation="portrait" r:id="rId3"/>
      <headerFooter alignWithMargins="0">
        <oddFooter>&amp;R&amp;"Book Antiqua,Bold"&amp;8 Page &amp;P of &amp;N</oddFooter>
      </headerFooter>
    </customSheetView>
    <customSheetView guid="{0C968F44-13C6-4C98-88B4-CAAC20BAF190}" scale="84" showPageBreaks="1" showGridLines="0" zeroValues="0" printArea="1" view="pageBreakPreview">
      <selection activeCell="I11" sqref="I11"/>
      <pageMargins left="0.75" right="0.63" top="0.57999999999999996" bottom="0.6" header="0.34" footer="0.35"/>
      <printOptions horizontalCentered="1"/>
      <pageSetup scale="67" orientation="portrait" r:id="rId4"/>
      <headerFooter alignWithMargins="0">
        <oddFooter>&amp;R&amp;"Book Antiqua,Bold"&amp;8 Page &amp;P of &amp;N</oddFooter>
      </headerFooter>
    </customSheetView>
    <customSheetView guid="{C1A2CD64-0C40-444F-9FD0-32C4156717BC}" scale="84" showPageBreaks="1" showGridLines="0" zeroValues="0" printArea="1" view="pageBreakPreview">
      <selection activeCell="I11" sqref="I11"/>
      <pageMargins left="0.75" right="0.63" top="0.57999999999999996" bottom="0.6" header="0.34" footer="0.35"/>
      <printOptions horizontalCentered="1"/>
      <pageSetup scale="67" orientation="portrait" r:id="rId5"/>
      <headerFooter alignWithMargins="0">
        <oddFooter>&amp;R&amp;"Book Antiqua,Bold"&amp;8 Page &amp;P of &amp;N</oddFooter>
      </headerFooter>
    </customSheetView>
    <customSheetView guid="{E06C38B6-80D5-44A0-80F4-D71FFFC0E06A}" showPageBreaks="1" showGridLines="0" zeroValues="0" printArea="1" view="pageBreakPreview">
      <pageMargins left="0.75" right="0.63" top="0.57999999999999996" bottom="0.6" header="0.34" footer="0.35"/>
      <printOptions horizontalCentered="1"/>
      <pageSetup scale="77" orientation="portrait" r:id="rId6"/>
      <headerFooter alignWithMargins="0">
        <oddFooter>&amp;R&amp;"Book Antiqua,Bold"&amp;8 Page &amp;P of &amp;N</oddFooter>
      </headerFooter>
    </customSheetView>
    <customSheetView guid="{3AA60CF6-8949-4611-891D-F7B4592661DF}" scale="84" showPageBreaks="1" showGridLines="0" zeroValues="0" printArea="1" view="pageBreakPreview">
      <selection activeCell="I11" sqref="I11"/>
      <pageMargins left="0.75" right="0.63" top="0.57999999999999996" bottom="0.6" header="0.34" footer="0.35"/>
      <printOptions horizontalCentered="1"/>
      <pageSetup scale="67" orientation="portrait" r:id="rId7"/>
      <headerFooter alignWithMargins="0">
        <oddFooter>&amp;R&amp;"Book Antiqua,Bold"&amp;8 Page &amp;P of &amp;N</oddFooter>
      </headerFooter>
    </customSheetView>
    <customSheetView guid="{CA05EDF8-7DCB-40B1-8EC9-BA7FCDBCF18F}" scale="84" showPageBreaks="1" showGridLines="0" zeroValues="0" printArea="1" view="pageBreakPreview">
      <selection activeCell="A13" sqref="A13:E13"/>
      <pageMargins left="0.75" right="0.63" top="0.57999999999999996" bottom="0.6" header="0.34" footer="0.35"/>
      <printOptions horizontalCentered="1"/>
      <pageSetup scale="67" orientation="portrait" r:id="rId8"/>
      <headerFooter alignWithMargins="0">
        <oddFooter>&amp;R&amp;"Book Antiqua,Bold"&amp;8 Page &amp;P of &amp;N</oddFooter>
      </headerFooter>
    </customSheetView>
  </customSheetViews>
  <mergeCells count="8">
    <mergeCell ref="A14:E14"/>
    <mergeCell ref="A13:E13"/>
    <mergeCell ref="A3:E3"/>
    <mergeCell ref="A5:E5"/>
    <mergeCell ref="C9:D9"/>
    <mergeCell ref="C10:D10"/>
    <mergeCell ref="C11:D11"/>
    <mergeCell ref="C12:D12"/>
  </mergeCells>
  <printOptions horizontalCentered="1"/>
  <pageMargins left="0.75" right="0.63" top="0.57999999999999996" bottom="0.6" header="0.34" footer="0.35"/>
  <pageSetup scale="67" orientation="portrait" r:id="rId9"/>
  <headerFooter alignWithMargins="0">
    <oddFooter>&amp;R&amp;"Book Antiqua,Bold"&amp;8 Page &amp;P of &amp;N</oddFooter>
  </headerFooter>
  <drawing r:id="rId1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36"/>
  <sheetViews>
    <sheetView showGridLines="0" showZeros="0" view="pageBreakPreview" topLeftCell="A19" zoomScaleNormal="80" zoomScaleSheetLayoutView="100" workbookViewId="0">
      <selection activeCell="E26" sqref="E26"/>
    </sheetView>
  </sheetViews>
  <sheetFormatPr defaultRowHeight="16.5"/>
  <cols>
    <col min="1" max="1" width="19.28515625" style="32" customWidth="1"/>
    <col min="2" max="2" width="12.140625" style="32" customWidth="1"/>
    <col min="3" max="3" width="23.5703125" style="32" customWidth="1"/>
    <col min="4" max="4" width="33.5703125" style="32" customWidth="1"/>
    <col min="5" max="5" width="46.28515625" style="32" customWidth="1"/>
    <col min="6" max="16384" width="9.140625" style="193"/>
  </cols>
  <sheetData>
    <row r="1" spans="1:6">
      <c r="A1" s="24" t="str">
        <f>Cover!B3</f>
        <v xml:space="preserve">Specification Ref No.: WR-1/C&amp;M/PS/I-3322:2024/ Rfx-5005009787
</v>
      </c>
      <c r="B1" s="24"/>
      <c r="C1" s="25"/>
      <c r="D1" s="25"/>
      <c r="E1" s="26" t="str">
        <f>"Attachment-7"</f>
        <v>Attachment-7</v>
      </c>
    </row>
    <row r="3" spans="1:6" ht="35.25"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row>
    <row r="4" spans="1:6">
      <c r="A4" s="31"/>
      <c r="B4" s="31"/>
    </row>
    <row r="5" spans="1:6" ht="20.100000000000001" customHeight="1" thickBot="1">
      <c r="A5" s="309" t="s">
        <v>197</v>
      </c>
      <c r="B5" s="309"/>
      <c r="C5" s="309"/>
      <c r="D5" s="309"/>
      <c r="E5" s="309"/>
    </row>
    <row r="6" spans="1:6" ht="20.100000000000001" customHeight="1">
      <c r="A6" s="310" t="s">
        <v>206</v>
      </c>
      <c r="B6" s="311"/>
      <c r="C6" s="311"/>
      <c r="D6" s="311"/>
      <c r="E6" s="311"/>
      <c r="F6" s="312"/>
    </row>
    <row r="7" spans="1:6" ht="20.100000000000001" customHeight="1" thickBot="1">
      <c r="A7" s="313"/>
      <c r="B7" s="314"/>
      <c r="C7" s="314"/>
      <c r="D7" s="314"/>
      <c r="E7" s="314"/>
      <c r="F7" s="315"/>
    </row>
    <row r="8" spans="1:6" ht="20.100000000000001" customHeight="1">
      <c r="A8" s="36" t="str">
        <f>'[3]Attach 3(JV)'!A7</f>
        <v>Bidder’s Name and Address (Bidder) :</v>
      </c>
      <c r="B8" s="36"/>
      <c r="E8" s="16" t="str">
        <f>'[3]Attach 3(JV)'!E7</f>
        <v>To:</v>
      </c>
    </row>
    <row r="9" spans="1:6" ht="20.100000000000001" customHeight="1">
      <c r="A9" s="36" t="str">
        <f>'[3]Attach 3(JV)'!A8</f>
        <v/>
      </c>
      <c r="B9" s="36"/>
      <c r="E9" s="72" t="s">
        <v>86</v>
      </c>
    </row>
    <row r="10" spans="1:6">
      <c r="A10" s="14" t="s">
        <v>84</v>
      </c>
      <c r="B10" s="14"/>
      <c r="C10" s="305" t="str">
        <f>'[3]Attach 3(JV)'!B9</f>
        <v/>
      </c>
      <c r="D10" s="305"/>
      <c r="E10" s="72" t="s">
        <v>102</v>
      </c>
    </row>
    <row r="11" spans="1:6">
      <c r="A11" s="14" t="s">
        <v>85</v>
      </c>
      <c r="B11" s="14"/>
      <c r="C11" s="305" t="str">
        <f>'[3]Attach 3(JV)'!B10</f>
        <v/>
      </c>
      <c r="D11" s="305"/>
      <c r="E11" s="72" t="s">
        <v>103</v>
      </c>
    </row>
    <row r="12" spans="1:6">
      <c r="C12" s="305" t="str">
        <f>'[3]Attach 3(JV)'!B11</f>
        <v/>
      </c>
      <c r="D12" s="305"/>
      <c r="E12" s="72" t="s">
        <v>104</v>
      </c>
    </row>
    <row r="13" spans="1:6">
      <c r="A13" s="35"/>
      <c r="B13" s="35"/>
      <c r="C13" s="305" t="str">
        <f>'[3]Attach 3(JV)'!B12</f>
        <v/>
      </c>
      <c r="D13" s="305"/>
      <c r="E13" s="16"/>
    </row>
    <row r="14" spans="1:6" ht="63" customHeight="1">
      <c r="A14" s="273" t="s">
        <v>205</v>
      </c>
      <c r="B14" s="273"/>
      <c r="C14" s="273"/>
      <c r="D14" s="273"/>
      <c r="E14" s="273"/>
      <c r="F14" s="273"/>
    </row>
    <row r="15" spans="1:6" ht="20.100000000000001" customHeight="1">
      <c r="A15" s="32" t="s">
        <v>82</v>
      </c>
      <c r="E15" s="32" t="str">
        <f>IF('Names of Bidder'!D20=0,"",'Names of Bidder'!D20)</f>
        <v/>
      </c>
    </row>
    <row r="16" spans="1:6" ht="106.5" customHeight="1">
      <c r="A16" s="306" t="s">
        <v>208</v>
      </c>
      <c r="B16" s="306"/>
      <c r="C16" s="306"/>
      <c r="D16" s="306"/>
      <c r="E16" s="306"/>
      <c r="F16" s="306"/>
    </row>
    <row r="17" spans="1:6" ht="74.25" customHeight="1">
      <c r="A17" s="306" t="s">
        <v>209</v>
      </c>
      <c r="B17" s="306"/>
      <c r="C17" s="306"/>
      <c r="D17" s="306"/>
      <c r="E17" s="306"/>
    </row>
    <row r="18" spans="1:6" ht="178.5" customHeight="1">
      <c r="A18" s="306" t="s">
        <v>210</v>
      </c>
      <c r="B18" s="306"/>
      <c r="C18" s="306"/>
      <c r="D18" s="306"/>
      <c r="E18" s="306"/>
    </row>
    <row r="19" spans="1:6" ht="128.25" customHeight="1">
      <c r="A19" s="306" t="s">
        <v>200</v>
      </c>
      <c r="B19" s="306"/>
      <c r="C19" s="306"/>
      <c r="D19" s="306"/>
      <c r="E19" s="306"/>
      <c r="F19" s="209"/>
    </row>
    <row r="20" spans="1:6" s="32" customFormat="1" ht="33" customHeight="1">
      <c r="A20" s="39" t="s">
        <v>116</v>
      </c>
      <c r="B20" s="215">
        <f>'Names of Bidder'!D23</f>
        <v>0</v>
      </c>
      <c r="C20" s="49">
        <f>'[3]Names of Bidder'!D17</f>
        <v>0</v>
      </c>
      <c r="D20" s="40" t="s">
        <v>114</v>
      </c>
      <c r="E20" s="42" t="str">
        <f>IF('Names of Bidder'!D20=0,"",'Names of Bidder'!D20)</f>
        <v/>
      </c>
    </row>
    <row r="21" spans="1:6" s="32" customFormat="1" ht="33" customHeight="1">
      <c r="A21" s="39" t="s">
        <v>117</v>
      </c>
      <c r="B21" s="39">
        <f>'Names of Bidder'!D24</f>
        <v>0</v>
      </c>
      <c r="C21" s="42" t="str">
        <f>'[3]Attach 3(JV)'!B25</f>
        <v/>
      </c>
      <c r="D21" s="40" t="s">
        <v>115</v>
      </c>
      <c r="E21" s="42" t="str">
        <f>IF('Names of Bidder'!D21=0,"",'Names of Bidder'!D21)</f>
        <v/>
      </c>
    </row>
    <row r="22" spans="1:6" s="32" customFormat="1" ht="33" customHeight="1">
      <c r="C22" s="43"/>
      <c r="D22" s="40"/>
      <c r="E22" s="43"/>
    </row>
    <row r="23" spans="1:6" s="32" customFormat="1" ht="33" customHeight="1">
      <c r="C23" s="43"/>
      <c r="D23" s="40"/>
      <c r="E23" s="43"/>
    </row>
    <row r="24" spans="1:6" s="32" customFormat="1" ht="20.100000000000001" customHeight="1"/>
    <row r="25" spans="1:6" s="32" customFormat="1" ht="20.100000000000001" customHeight="1">
      <c r="A25" s="41"/>
      <c r="B25" s="41"/>
    </row>
    <row r="26" spans="1:6" s="32" customFormat="1" ht="20.100000000000001" customHeight="1"/>
    <row r="27" spans="1:6" s="32" customFormat="1" ht="20.100000000000001" customHeight="1"/>
    <row r="28" spans="1:6" s="32" customFormat="1" ht="20.100000000000001" customHeight="1">
      <c r="A28" s="41"/>
      <c r="B28" s="41"/>
    </row>
    <row r="29" spans="1:6" s="32" customFormat="1" ht="20.100000000000001" customHeight="1"/>
    <row r="30" spans="1:6" s="32" customFormat="1" ht="20.100000000000001" customHeight="1">
      <c r="A30" s="41"/>
      <c r="B30" s="41"/>
    </row>
    <row r="31" spans="1:6" s="32" customFormat="1" ht="20.100000000000001" customHeight="1"/>
    <row r="32" spans="1:6" s="32" customFormat="1" ht="20.100000000000001" customHeight="1">
      <c r="A32" s="41"/>
      <c r="B32" s="41"/>
    </row>
    <row r="33" s="32" customFormat="1" ht="20.100000000000001" customHeight="1"/>
    <row r="34" s="32" customFormat="1" ht="20.100000000000001" customHeight="1"/>
    <row r="35" s="32" customFormat="1" ht="20.100000000000001" customHeight="1"/>
    <row r="36" s="32" customFormat="1" ht="20.100000000000001" customHeight="1"/>
  </sheetData>
  <sheetProtection password="8AFB" sheet="1" objects="1" scenarios="1" formatColumns="0" formatRows="0" selectLockedCells="1"/>
  <customSheetViews>
    <customSheetView guid="{82A87799-CC58-4836-984F-CAEA52F85C31}" showPageBreaks="1" showGridLines="0" zeroValues="0" printArea="1" view="pageBreakPreview">
      <selection activeCell="A6" sqref="A6:F7"/>
      <pageMargins left="0.75" right="0.63" top="0.57999999999999996" bottom="0.6" header="0.34" footer="0.35"/>
      <printOptions horizontalCentered="1"/>
      <pageSetup scale="69" orientation="portrait" r:id="rId1"/>
      <headerFooter alignWithMargins="0">
        <oddFooter>&amp;R&amp;"Book Antiqua,Bold"&amp;8 Page &amp;P of &amp;N</oddFooter>
      </headerFooter>
    </customSheetView>
    <customSheetView guid="{EA4B9BAF-FF7D-40C8-ABAC-FA046841F0D4}" showPageBreaks="1" showGridLines="0" zeroValues="0" printArea="1" view="pageBreakPreview">
      <selection activeCell="L10" sqref="L10"/>
      <pageMargins left="0.75" right="0.63" top="0.57999999999999996" bottom="0.6" header="0.34" footer="0.35"/>
      <printOptions horizontalCentered="1"/>
      <pageSetup scale="69" orientation="portrait" r:id="rId2"/>
      <headerFooter alignWithMargins="0">
        <oddFooter>&amp;R&amp;"Book Antiqua,Bold"&amp;8 Page &amp;P of &amp;N</oddFooter>
      </headerFooter>
    </customSheetView>
    <customSheetView guid="{66BBA70C-80ED-4E7A-999A-84C7F9A0342B}" showPageBreaks="1" showGridLines="0" zeroValues="0" printArea="1" view="pageBreakPreview" topLeftCell="A19">
      <selection activeCell="L10" sqref="L10"/>
      <pageMargins left="0.75" right="0.63" top="0.57999999999999996" bottom="0.6" header="0.34" footer="0.35"/>
      <printOptions horizontalCentered="1"/>
      <pageSetup scale="69" orientation="portrait" r:id="rId3"/>
      <headerFooter alignWithMargins="0">
        <oddFooter>&amp;R&amp;"Book Antiqua,Bold"&amp;8 Page &amp;P of &amp;N</oddFooter>
      </headerFooter>
    </customSheetView>
    <customSheetView guid="{0C968F44-13C6-4C98-88B4-CAAC20BAF190}" showPageBreaks="1" showGridLines="0" zeroValues="0" printArea="1" view="pageBreakPreview">
      <selection activeCell="L10" sqref="L10"/>
      <pageMargins left="0.75" right="0.63" top="0.57999999999999996" bottom="0.6" header="0.34" footer="0.35"/>
      <printOptions horizontalCentered="1"/>
      <pageSetup scale="69" orientation="portrait" r:id="rId4"/>
      <headerFooter alignWithMargins="0">
        <oddFooter>&amp;R&amp;"Book Antiqua,Bold"&amp;8 Page &amp;P of &amp;N</oddFooter>
      </headerFooter>
    </customSheetView>
    <customSheetView guid="{C1A2CD64-0C40-444F-9FD0-32C4156717BC}" showPageBreaks="1" showGridLines="0" zeroValues="0" printArea="1" view="pageBreakPreview">
      <selection activeCell="L10" sqref="L10"/>
      <pageMargins left="0.75" right="0.63" top="0.57999999999999996" bottom="0.6" header="0.34" footer="0.35"/>
      <printOptions horizontalCentered="1"/>
      <pageSetup scale="69" orientation="portrait" r:id="rId5"/>
      <headerFooter alignWithMargins="0">
        <oddFooter>&amp;R&amp;"Book Antiqua,Bold"&amp;8 Page &amp;P of &amp;N</oddFooter>
      </headerFooter>
    </customSheetView>
    <customSheetView guid="{E06C38B6-80D5-44A0-80F4-D71FFFC0E06A}" scale="80" showPageBreaks="1" showGridLines="0" zeroValues="0" printArea="1" view="pageBreakPreview">
      <pageMargins left="0.75" right="0.63" top="0.57999999999999996" bottom="0.6" header="0.34" footer="0.35"/>
      <printOptions horizontalCentered="1"/>
      <pageSetup scale="69" orientation="portrait" r:id="rId6"/>
      <headerFooter alignWithMargins="0">
        <oddFooter>&amp;R&amp;"Book Antiqua,Bold"&amp;8 Page &amp;P of &amp;N</oddFooter>
      </headerFooter>
    </customSheetView>
    <customSheetView guid="{3AA60CF6-8949-4611-891D-F7B4592661DF}" showPageBreaks="1" showGridLines="0" zeroValues="0" printArea="1" view="pageBreakPreview">
      <selection activeCell="L10" sqref="L10"/>
      <pageMargins left="0.75" right="0.63" top="0.57999999999999996" bottom="0.6" header="0.34" footer="0.35"/>
      <printOptions horizontalCentered="1"/>
      <pageSetup scale="69" orientation="portrait" r:id="rId7"/>
      <headerFooter alignWithMargins="0">
        <oddFooter>&amp;R&amp;"Book Antiqua,Bold"&amp;8 Page &amp;P of &amp;N</oddFooter>
      </headerFooter>
    </customSheetView>
    <customSheetView guid="{CA05EDF8-7DCB-40B1-8EC9-BA7FCDBCF18F}" showPageBreaks="1" showGridLines="0" zeroValues="0" printArea="1" view="pageBreakPreview">
      <selection activeCell="A6" sqref="A6:F7"/>
      <pageMargins left="0.75" right="0.63" top="0.57999999999999996" bottom="0.6" header="0.34" footer="0.35"/>
      <printOptions horizontalCentered="1"/>
      <pageSetup scale="69" orientation="portrait" r:id="rId8"/>
      <headerFooter alignWithMargins="0">
        <oddFooter>&amp;R&amp;"Book Antiqua,Bold"&amp;8 Page &amp;P of &amp;N</oddFooter>
      </headerFooter>
    </customSheetView>
  </customSheetViews>
  <mergeCells count="12">
    <mergeCell ref="C13:D13"/>
    <mergeCell ref="A14:F14"/>
    <mergeCell ref="A18:E18"/>
    <mergeCell ref="A16:F16"/>
    <mergeCell ref="A19:E19"/>
    <mergeCell ref="A17:E17"/>
    <mergeCell ref="A3:E3"/>
    <mergeCell ref="A5:E5"/>
    <mergeCell ref="C10:D10"/>
    <mergeCell ref="C11:D11"/>
    <mergeCell ref="C12:D12"/>
    <mergeCell ref="A6:F7"/>
  </mergeCells>
  <printOptions horizontalCentered="1"/>
  <pageMargins left="0.75" right="0.63" top="0.57999999999999996" bottom="0.6" header="0.34" footer="0.35"/>
  <pageSetup scale="69" orientation="portrait" r:id="rId9"/>
  <headerFooter alignWithMargins="0">
    <oddFooter>&amp;R&amp;"Book Antiqua,Bold"&amp;8 Page &amp;P of &amp;N</oddFooter>
  </headerFooter>
  <drawing r:id="rId1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36"/>
  <sheetViews>
    <sheetView workbookViewId="0">
      <selection activeCell="F12" sqref="F12"/>
    </sheetView>
  </sheetViews>
  <sheetFormatPr defaultRowHeight="16.5"/>
  <cols>
    <col min="1" max="1" width="19.28515625" style="151" customWidth="1"/>
    <col min="2" max="2" width="9.140625" style="151" customWidth="1"/>
    <col min="3" max="3" width="23.5703125" style="151" customWidth="1"/>
    <col min="4" max="4" width="24.28515625" style="151" customWidth="1"/>
    <col min="5" max="5" width="62.7109375" style="151" customWidth="1"/>
    <col min="6" max="256" width="9.140625" style="220"/>
    <col min="257" max="257" width="19.28515625" style="220" customWidth="1"/>
    <col min="258" max="258" width="9.140625" style="220" customWidth="1"/>
    <col min="259" max="259" width="23.5703125" style="220" customWidth="1"/>
    <col min="260" max="260" width="24.28515625" style="220" customWidth="1"/>
    <col min="261" max="261" width="62.7109375" style="220" customWidth="1"/>
    <col min="262" max="512" width="9.140625" style="220"/>
    <col min="513" max="513" width="19.28515625" style="220" customWidth="1"/>
    <col min="514" max="514" width="9.140625" style="220" customWidth="1"/>
    <col min="515" max="515" width="23.5703125" style="220" customWidth="1"/>
    <col min="516" max="516" width="24.28515625" style="220" customWidth="1"/>
    <col min="517" max="517" width="62.7109375" style="220" customWidth="1"/>
    <col min="518" max="768" width="9.140625" style="220"/>
    <col min="769" max="769" width="19.28515625" style="220" customWidth="1"/>
    <col min="770" max="770" width="9.140625" style="220" customWidth="1"/>
    <col min="771" max="771" width="23.5703125" style="220" customWidth="1"/>
    <col min="772" max="772" width="24.28515625" style="220" customWidth="1"/>
    <col min="773" max="773" width="62.7109375" style="220" customWidth="1"/>
    <col min="774" max="1024" width="9.140625" style="220"/>
    <col min="1025" max="1025" width="19.28515625" style="220" customWidth="1"/>
    <col min="1026" max="1026" width="9.140625" style="220" customWidth="1"/>
    <col min="1027" max="1027" width="23.5703125" style="220" customWidth="1"/>
    <col min="1028" max="1028" width="24.28515625" style="220" customWidth="1"/>
    <col min="1029" max="1029" width="62.7109375" style="220" customWidth="1"/>
    <col min="1030" max="1280" width="9.140625" style="220"/>
    <col min="1281" max="1281" width="19.28515625" style="220" customWidth="1"/>
    <col min="1282" max="1282" width="9.140625" style="220" customWidth="1"/>
    <col min="1283" max="1283" width="23.5703125" style="220" customWidth="1"/>
    <col min="1284" max="1284" width="24.28515625" style="220" customWidth="1"/>
    <col min="1285" max="1285" width="62.7109375" style="220" customWidth="1"/>
    <col min="1286" max="1536" width="9.140625" style="220"/>
    <col min="1537" max="1537" width="19.28515625" style="220" customWidth="1"/>
    <col min="1538" max="1538" width="9.140625" style="220" customWidth="1"/>
    <col min="1539" max="1539" width="23.5703125" style="220" customWidth="1"/>
    <col min="1540" max="1540" width="24.28515625" style="220" customWidth="1"/>
    <col min="1541" max="1541" width="62.7109375" style="220" customWidth="1"/>
    <col min="1542" max="1792" width="9.140625" style="220"/>
    <col min="1793" max="1793" width="19.28515625" style="220" customWidth="1"/>
    <col min="1794" max="1794" width="9.140625" style="220" customWidth="1"/>
    <col min="1795" max="1795" width="23.5703125" style="220" customWidth="1"/>
    <col min="1796" max="1796" width="24.28515625" style="220" customWidth="1"/>
    <col min="1797" max="1797" width="62.7109375" style="220" customWidth="1"/>
    <col min="1798" max="2048" width="9.140625" style="220"/>
    <col min="2049" max="2049" width="19.28515625" style="220" customWidth="1"/>
    <col min="2050" max="2050" width="9.140625" style="220" customWidth="1"/>
    <col min="2051" max="2051" width="23.5703125" style="220" customWidth="1"/>
    <col min="2052" max="2052" width="24.28515625" style="220" customWidth="1"/>
    <col min="2053" max="2053" width="62.7109375" style="220" customWidth="1"/>
    <col min="2054" max="2304" width="9.140625" style="220"/>
    <col min="2305" max="2305" width="19.28515625" style="220" customWidth="1"/>
    <col min="2306" max="2306" width="9.140625" style="220" customWidth="1"/>
    <col min="2307" max="2307" width="23.5703125" style="220" customWidth="1"/>
    <col min="2308" max="2308" width="24.28515625" style="220" customWidth="1"/>
    <col min="2309" max="2309" width="62.7109375" style="220" customWidth="1"/>
    <col min="2310" max="2560" width="9.140625" style="220"/>
    <col min="2561" max="2561" width="19.28515625" style="220" customWidth="1"/>
    <col min="2562" max="2562" width="9.140625" style="220" customWidth="1"/>
    <col min="2563" max="2563" width="23.5703125" style="220" customWidth="1"/>
    <col min="2564" max="2564" width="24.28515625" style="220" customWidth="1"/>
    <col min="2565" max="2565" width="62.7109375" style="220" customWidth="1"/>
    <col min="2566" max="2816" width="9.140625" style="220"/>
    <col min="2817" max="2817" width="19.28515625" style="220" customWidth="1"/>
    <col min="2818" max="2818" width="9.140625" style="220" customWidth="1"/>
    <col min="2819" max="2819" width="23.5703125" style="220" customWidth="1"/>
    <col min="2820" max="2820" width="24.28515625" style="220" customWidth="1"/>
    <col min="2821" max="2821" width="62.7109375" style="220" customWidth="1"/>
    <col min="2822" max="3072" width="9.140625" style="220"/>
    <col min="3073" max="3073" width="19.28515625" style="220" customWidth="1"/>
    <col min="3074" max="3074" width="9.140625" style="220" customWidth="1"/>
    <col min="3075" max="3075" width="23.5703125" style="220" customWidth="1"/>
    <col min="3076" max="3076" width="24.28515625" style="220" customWidth="1"/>
    <col min="3077" max="3077" width="62.7109375" style="220" customWidth="1"/>
    <col min="3078" max="3328" width="9.140625" style="220"/>
    <col min="3329" max="3329" width="19.28515625" style="220" customWidth="1"/>
    <col min="3330" max="3330" width="9.140625" style="220" customWidth="1"/>
    <col min="3331" max="3331" width="23.5703125" style="220" customWidth="1"/>
    <col min="3332" max="3332" width="24.28515625" style="220" customWidth="1"/>
    <col min="3333" max="3333" width="62.7109375" style="220" customWidth="1"/>
    <col min="3334" max="3584" width="9.140625" style="220"/>
    <col min="3585" max="3585" width="19.28515625" style="220" customWidth="1"/>
    <col min="3586" max="3586" width="9.140625" style="220" customWidth="1"/>
    <col min="3587" max="3587" width="23.5703125" style="220" customWidth="1"/>
    <col min="3588" max="3588" width="24.28515625" style="220" customWidth="1"/>
    <col min="3589" max="3589" width="62.7109375" style="220" customWidth="1"/>
    <col min="3590" max="3840" width="9.140625" style="220"/>
    <col min="3841" max="3841" width="19.28515625" style="220" customWidth="1"/>
    <col min="3842" max="3842" width="9.140625" style="220" customWidth="1"/>
    <col min="3843" max="3843" width="23.5703125" style="220" customWidth="1"/>
    <col min="3844" max="3844" width="24.28515625" style="220" customWidth="1"/>
    <col min="3845" max="3845" width="62.7109375" style="220" customWidth="1"/>
    <col min="3846" max="4096" width="9.140625" style="220"/>
    <col min="4097" max="4097" width="19.28515625" style="220" customWidth="1"/>
    <col min="4098" max="4098" width="9.140625" style="220" customWidth="1"/>
    <col min="4099" max="4099" width="23.5703125" style="220" customWidth="1"/>
    <col min="4100" max="4100" width="24.28515625" style="220" customWidth="1"/>
    <col min="4101" max="4101" width="62.7109375" style="220" customWidth="1"/>
    <col min="4102" max="4352" width="9.140625" style="220"/>
    <col min="4353" max="4353" width="19.28515625" style="220" customWidth="1"/>
    <col min="4354" max="4354" width="9.140625" style="220" customWidth="1"/>
    <col min="4355" max="4355" width="23.5703125" style="220" customWidth="1"/>
    <col min="4356" max="4356" width="24.28515625" style="220" customWidth="1"/>
    <col min="4357" max="4357" width="62.7109375" style="220" customWidth="1"/>
    <col min="4358" max="4608" width="9.140625" style="220"/>
    <col min="4609" max="4609" width="19.28515625" style="220" customWidth="1"/>
    <col min="4610" max="4610" width="9.140625" style="220" customWidth="1"/>
    <col min="4611" max="4611" width="23.5703125" style="220" customWidth="1"/>
    <col min="4612" max="4612" width="24.28515625" style="220" customWidth="1"/>
    <col min="4613" max="4613" width="62.7109375" style="220" customWidth="1"/>
    <col min="4614" max="4864" width="9.140625" style="220"/>
    <col min="4865" max="4865" width="19.28515625" style="220" customWidth="1"/>
    <col min="4866" max="4866" width="9.140625" style="220" customWidth="1"/>
    <col min="4867" max="4867" width="23.5703125" style="220" customWidth="1"/>
    <col min="4868" max="4868" width="24.28515625" style="220" customWidth="1"/>
    <col min="4869" max="4869" width="62.7109375" style="220" customWidth="1"/>
    <col min="4870" max="5120" width="9.140625" style="220"/>
    <col min="5121" max="5121" width="19.28515625" style="220" customWidth="1"/>
    <col min="5122" max="5122" width="9.140625" style="220" customWidth="1"/>
    <col min="5123" max="5123" width="23.5703125" style="220" customWidth="1"/>
    <col min="5124" max="5124" width="24.28515625" style="220" customWidth="1"/>
    <col min="5125" max="5125" width="62.7109375" style="220" customWidth="1"/>
    <col min="5126" max="5376" width="9.140625" style="220"/>
    <col min="5377" max="5377" width="19.28515625" style="220" customWidth="1"/>
    <col min="5378" max="5378" width="9.140625" style="220" customWidth="1"/>
    <col min="5379" max="5379" width="23.5703125" style="220" customWidth="1"/>
    <col min="5380" max="5380" width="24.28515625" style="220" customWidth="1"/>
    <col min="5381" max="5381" width="62.7109375" style="220" customWidth="1"/>
    <col min="5382" max="5632" width="9.140625" style="220"/>
    <col min="5633" max="5633" width="19.28515625" style="220" customWidth="1"/>
    <col min="5634" max="5634" width="9.140625" style="220" customWidth="1"/>
    <col min="5635" max="5635" width="23.5703125" style="220" customWidth="1"/>
    <col min="5636" max="5636" width="24.28515625" style="220" customWidth="1"/>
    <col min="5637" max="5637" width="62.7109375" style="220" customWidth="1"/>
    <col min="5638" max="5888" width="9.140625" style="220"/>
    <col min="5889" max="5889" width="19.28515625" style="220" customWidth="1"/>
    <col min="5890" max="5890" width="9.140625" style="220" customWidth="1"/>
    <col min="5891" max="5891" width="23.5703125" style="220" customWidth="1"/>
    <col min="5892" max="5892" width="24.28515625" style="220" customWidth="1"/>
    <col min="5893" max="5893" width="62.7109375" style="220" customWidth="1"/>
    <col min="5894" max="6144" width="9.140625" style="220"/>
    <col min="6145" max="6145" width="19.28515625" style="220" customWidth="1"/>
    <col min="6146" max="6146" width="9.140625" style="220" customWidth="1"/>
    <col min="6147" max="6147" width="23.5703125" style="220" customWidth="1"/>
    <col min="6148" max="6148" width="24.28515625" style="220" customWidth="1"/>
    <col min="6149" max="6149" width="62.7109375" style="220" customWidth="1"/>
    <col min="6150" max="6400" width="9.140625" style="220"/>
    <col min="6401" max="6401" width="19.28515625" style="220" customWidth="1"/>
    <col min="6402" max="6402" width="9.140625" style="220" customWidth="1"/>
    <col min="6403" max="6403" width="23.5703125" style="220" customWidth="1"/>
    <col min="6404" max="6404" width="24.28515625" style="220" customWidth="1"/>
    <col min="6405" max="6405" width="62.7109375" style="220" customWidth="1"/>
    <col min="6406" max="6656" width="9.140625" style="220"/>
    <col min="6657" max="6657" width="19.28515625" style="220" customWidth="1"/>
    <col min="6658" max="6658" width="9.140625" style="220" customWidth="1"/>
    <col min="6659" max="6659" width="23.5703125" style="220" customWidth="1"/>
    <col min="6660" max="6660" width="24.28515625" style="220" customWidth="1"/>
    <col min="6661" max="6661" width="62.7109375" style="220" customWidth="1"/>
    <col min="6662" max="6912" width="9.140625" style="220"/>
    <col min="6913" max="6913" width="19.28515625" style="220" customWidth="1"/>
    <col min="6914" max="6914" width="9.140625" style="220" customWidth="1"/>
    <col min="6915" max="6915" width="23.5703125" style="220" customWidth="1"/>
    <col min="6916" max="6916" width="24.28515625" style="220" customWidth="1"/>
    <col min="6917" max="6917" width="62.7109375" style="220" customWidth="1"/>
    <col min="6918" max="7168" width="9.140625" style="220"/>
    <col min="7169" max="7169" width="19.28515625" style="220" customWidth="1"/>
    <col min="7170" max="7170" width="9.140625" style="220" customWidth="1"/>
    <col min="7171" max="7171" width="23.5703125" style="220" customWidth="1"/>
    <col min="7172" max="7172" width="24.28515625" style="220" customWidth="1"/>
    <col min="7173" max="7173" width="62.7109375" style="220" customWidth="1"/>
    <col min="7174" max="7424" width="9.140625" style="220"/>
    <col min="7425" max="7425" width="19.28515625" style="220" customWidth="1"/>
    <col min="7426" max="7426" width="9.140625" style="220" customWidth="1"/>
    <col min="7427" max="7427" width="23.5703125" style="220" customWidth="1"/>
    <col min="7428" max="7428" width="24.28515625" style="220" customWidth="1"/>
    <col min="7429" max="7429" width="62.7109375" style="220" customWidth="1"/>
    <col min="7430" max="7680" width="9.140625" style="220"/>
    <col min="7681" max="7681" width="19.28515625" style="220" customWidth="1"/>
    <col min="7682" max="7682" width="9.140625" style="220" customWidth="1"/>
    <col min="7683" max="7683" width="23.5703125" style="220" customWidth="1"/>
    <col min="7684" max="7684" width="24.28515625" style="220" customWidth="1"/>
    <col min="7685" max="7685" width="62.7109375" style="220" customWidth="1"/>
    <col min="7686" max="7936" width="9.140625" style="220"/>
    <col min="7937" max="7937" width="19.28515625" style="220" customWidth="1"/>
    <col min="7938" max="7938" width="9.140625" style="220" customWidth="1"/>
    <col min="7939" max="7939" width="23.5703125" style="220" customWidth="1"/>
    <col min="7940" max="7940" width="24.28515625" style="220" customWidth="1"/>
    <col min="7941" max="7941" width="62.7109375" style="220" customWidth="1"/>
    <col min="7942" max="8192" width="9.140625" style="220"/>
    <col min="8193" max="8193" width="19.28515625" style="220" customWidth="1"/>
    <col min="8194" max="8194" width="9.140625" style="220" customWidth="1"/>
    <col min="8195" max="8195" width="23.5703125" style="220" customWidth="1"/>
    <col min="8196" max="8196" width="24.28515625" style="220" customWidth="1"/>
    <col min="8197" max="8197" width="62.7109375" style="220" customWidth="1"/>
    <col min="8198" max="8448" width="9.140625" style="220"/>
    <col min="8449" max="8449" width="19.28515625" style="220" customWidth="1"/>
    <col min="8450" max="8450" width="9.140625" style="220" customWidth="1"/>
    <col min="8451" max="8451" width="23.5703125" style="220" customWidth="1"/>
    <col min="8452" max="8452" width="24.28515625" style="220" customWidth="1"/>
    <col min="8453" max="8453" width="62.7109375" style="220" customWidth="1"/>
    <col min="8454" max="8704" width="9.140625" style="220"/>
    <col min="8705" max="8705" width="19.28515625" style="220" customWidth="1"/>
    <col min="8706" max="8706" width="9.140625" style="220" customWidth="1"/>
    <col min="8707" max="8707" width="23.5703125" style="220" customWidth="1"/>
    <col min="8708" max="8708" width="24.28515625" style="220" customWidth="1"/>
    <col min="8709" max="8709" width="62.7109375" style="220" customWidth="1"/>
    <col min="8710" max="8960" width="9.140625" style="220"/>
    <col min="8961" max="8961" width="19.28515625" style="220" customWidth="1"/>
    <col min="8962" max="8962" width="9.140625" style="220" customWidth="1"/>
    <col min="8963" max="8963" width="23.5703125" style="220" customWidth="1"/>
    <col min="8964" max="8964" width="24.28515625" style="220" customWidth="1"/>
    <col min="8965" max="8965" width="62.7109375" style="220" customWidth="1"/>
    <col min="8966" max="9216" width="9.140625" style="220"/>
    <col min="9217" max="9217" width="19.28515625" style="220" customWidth="1"/>
    <col min="9218" max="9218" width="9.140625" style="220" customWidth="1"/>
    <col min="9219" max="9219" width="23.5703125" style="220" customWidth="1"/>
    <col min="9220" max="9220" width="24.28515625" style="220" customWidth="1"/>
    <col min="9221" max="9221" width="62.7109375" style="220" customWidth="1"/>
    <col min="9222" max="9472" width="9.140625" style="220"/>
    <col min="9473" max="9473" width="19.28515625" style="220" customWidth="1"/>
    <col min="9474" max="9474" width="9.140625" style="220" customWidth="1"/>
    <col min="9475" max="9475" width="23.5703125" style="220" customWidth="1"/>
    <col min="9476" max="9476" width="24.28515625" style="220" customWidth="1"/>
    <col min="9477" max="9477" width="62.7109375" style="220" customWidth="1"/>
    <col min="9478" max="9728" width="9.140625" style="220"/>
    <col min="9729" max="9729" width="19.28515625" style="220" customWidth="1"/>
    <col min="9730" max="9730" width="9.140625" style="220" customWidth="1"/>
    <col min="9731" max="9731" width="23.5703125" style="220" customWidth="1"/>
    <col min="9732" max="9732" width="24.28515625" style="220" customWidth="1"/>
    <col min="9733" max="9733" width="62.7109375" style="220" customWidth="1"/>
    <col min="9734" max="9984" width="9.140625" style="220"/>
    <col min="9985" max="9985" width="19.28515625" style="220" customWidth="1"/>
    <col min="9986" max="9986" width="9.140625" style="220" customWidth="1"/>
    <col min="9987" max="9987" width="23.5703125" style="220" customWidth="1"/>
    <col min="9988" max="9988" width="24.28515625" style="220" customWidth="1"/>
    <col min="9989" max="9989" width="62.7109375" style="220" customWidth="1"/>
    <col min="9990" max="10240" width="9.140625" style="220"/>
    <col min="10241" max="10241" width="19.28515625" style="220" customWidth="1"/>
    <col min="10242" max="10242" width="9.140625" style="220" customWidth="1"/>
    <col min="10243" max="10243" width="23.5703125" style="220" customWidth="1"/>
    <col min="10244" max="10244" width="24.28515625" style="220" customWidth="1"/>
    <col min="10245" max="10245" width="62.7109375" style="220" customWidth="1"/>
    <col min="10246" max="10496" width="9.140625" style="220"/>
    <col min="10497" max="10497" width="19.28515625" style="220" customWidth="1"/>
    <col min="10498" max="10498" width="9.140625" style="220" customWidth="1"/>
    <col min="10499" max="10499" width="23.5703125" style="220" customWidth="1"/>
    <col min="10500" max="10500" width="24.28515625" style="220" customWidth="1"/>
    <col min="10501" max="10501" width="62.7109375" style="220" customWidth="1"/>
    <col min="10502" max="10752" width="9.140625" style="220"/>
    <col min="10753" max="10753" width="19.28515625" style="220" customWidth="1"/>
    <col min="10754" max="10754" width="9.140625" style="220" customWidth="1"/>
    <col min="10755" max="10755" width="23.5703125" style="220" customWidth="1"/>
    <col min="10756" max="10756" width="24.28515625" style="220" customWidth="1"/>
    <col min="10757" max="10757" width="62.7109375" style="220" customWidth="1"/>
    <col min="10758" max="11008" width="9.140625" style="220"/>
    <col min="11009" max="11009" width="19.28515625" style="220" customWidth="1"/>
    <col min="11010" max="11010" width="9.140625" style="220" customWidth="1"/>
    <col min="11011" max="11011" width="23.5703125" style="220" customWidth="1"/>
    <col min="11012" max="11012" width="24.28515625" style="220" customWidth="1"/>
    <col min="11013" max="11013" width="62.7109375" style="220" customWidth="1"/>
    <col min="11014" max="11264" width="9.140625" style="220"/>
    <col min="11265" max="11265" width="19.28515625" style="220" customWidth="1"/>
    <col min="11266" max="11266" width="9.140625" style="220" customWidth="1"/>
    <col min="11267" max="11267" width="23.5703125" style="220" customWidth="1"/>
    <col min="11268" max="11268" width="24.28515625" style="220" customWidth="1"/>
    <col min="11269" max="11269" width="62.7109375" style="220" customWidth="1"/>
    <col min="11270" max="11520" width="9.140625" style="220"/>
    <col min="11521" max="11521" width="19.28515625" style="220" customWidth="1"/>
    <col min="11522" max="11522" width="9.140625" style="220" customWidth="1"/>
    <col min="11523" max="11523" width="23.5703125" style="220" customWidth="1"/>
    <col min="11524" max="11524" width="24.28515625" style="220" customWidth="1"/>
    <col min="11525" max="11525" width="62.7109375" style="220" customWidth="1"/>
    <col min="11526" max="11776" width="9.140625" style="220"/>
    <col min="11777" max="11777" width="19.28515625" style="220" customWidth="1"/>
    <col min="11778" max="11778" width="9.140625" style="220" customWidth="1"/>
    <col min="11779" max="11779" width="23.5703125" style="220" customWidth="1"/>
    <col min="11780" max="11780" width="24.28515625" style="220" customWidth="1"/>
    <col min="11781" max="11781" width="62.7109375" style="220" customWidth="1"/>
    <col min="11782" max="12032" width="9.140625" style="220"/>
    <col min="12033" max="12033" width="19.28515625" style="220" customWidth="1"/>
    <col min="12034" max="12034" width="9.140625" style="220" customWidth="1"/>
    <col min="12035" max="12035" width="23.5703125" style="220" customWidth="1"/>
    <col min="12036" max="12036" width="24.28515625" style="220" customWidth="1"/>
    <col min="12037" max="12037" width="62.7109375" style="220" customWidth="1"/>
    <col min="12038" max="12288" width="9.140625" style="220"/>
    <col min="12289" max="12289" width="19.28515625" style="220" customWidth="1"/>
    <col min="12290" max="12290" width="9.140625" style="220" customWidth="1"/>
    <col min="12291" max="12291" width="23.5703125" style="220" customWidth="1"/>
    <col min="12292" max="12292" width="24.28515625" style="220" customWidth="1"/>
    <col min="12293" max="12293" width="62.7109375" style="220" customWidth="1"/>
    <col min="12294" max="12544" width="9.140625" style="220"/>
    <col min="12545" max="12545" width="19.28515625" style="220" customWidth="1"/>
    <col min="12546" max="12546" width="9.140625" style="220" customWidth="1"/>
    <col min="12547" max="12547" width="23.5703125" style="220" customWidth="1"/>
    <col min="12548" max="12548" width="24.28515625" style="220" customWidth="1"/>
    <col min="12549" max="12549" width="62.7109375" style="220" customWidth="1"/>
    <col min="12550" max="12800" width="9.140625" style="220"/>
    <col min="12801" max="12801" width="19.28515625" style="220" customWidth="1"/>
    <col min="12802" max="12802" width="9.140625" style="220" customWidth="1"/>
    <col min="12803" max="12803" width="23.5703125" style="220" customWidth="1"/>
    <col min="12804" max="12804" width="24.28515625" style="220" customWidth="1"/>
    <col min="12805" max="12805" width="62.7109375" style="220" customWidth="1"/>
    <col min="12806" max="13056" width="9.140625" style="220"/>
    <col min="13057" max="13057" width="19.28515625" style="220" customWidth="1"/>
    <col min="13058" max="13058" width="9.140625" style="220" customWidth="1"/>
    <col min="13059" max="13059" width="23.5703125" style="220" customWidth="1"/>
    <col min="13060" max="13060" width="24.28515625" style="220" customWidth="1"/>
    <col min="13061" max="13061" width="62.7109375" style="220" customWidth="1"/>
    <col min="13062" max="13312" width="9.140625" style="220"/>
    <col min="13313" max="13313" width="19.28515625" style="220" customWidth="1"/>
    <col min="13314" max="13314" width="9.140625" style="220" customWidth="1"/>
    <col min="13315" max="13315" width="23.5703125" style="220" customWidth="1"/>
    <col min="13316" max="13316" width="24.28515625" style="220" customWidth="1"/>
    <col min="13317" max="13317" width="62.7109375" style="220" customWidth="1"/>
    <col min="13318" max="13568" width="9.140625" style="220"/>
    <col min="13569" max="13569" width="19.28515625" style="220" customWidth="1"/>
    <col min="13570" max="13570" width="9.140625" style="220" customWidth="1"/>
    <col min="13571" max="13571" width="23.5703125" style="220" customWidth="1"/>
    <col min="13572" max="13572" width="24.28515625" style="220" customWidth="1"/>
    <col min="13573" max="13573" width="62.7109375" style="220" customWidth="1"/>
    <col min="13574" max="13824" width="9.140625" style="220"/>
    <col min="13825" max="13825" width="19.28515625" style="220" customWidth="1"/>
    <col min="13826" max="13826" width="9.140625" style="220" customWidth="1"/>
    <col min="13827" max="13827" width="23.5703125" style="220" customWidth="1"/>
    <col min="13828" max="13828" width="24.28515625" style="220" customWidth="1"/>
    <col min="13829" max="13829" width="62.7109375" style="220" customWidth="1"/>
    <col min="13830" max="14080" width="9.140625" style="220"/>
    <col min="14081" max="14081" width="19.28515625" style="220" customWidth="1"/>
    <col min="14082" max="14082" width="9.140625" style="220" customWidth="1"/>
    <col min="14083" max="14083" width="23.5703125" style="220" customWidth="1"/>
    <col min="14084" max="14084" width="24.28515625" style="220" customWidth="1"/>
    <col min="14085" max="14085" width="62.7109375" style="220" customWidth="1"/>
    <col min="14086" max="14336" width="9.140625" style="220"/>
    <col min="14337" max="14337" width="19.28515625" style="220" customWidth="1"/>
    <col min="14338" max="14338" width="9.140625" style="220" customWidth="1"/>
    <col min="14339" max="14339" width="23.5703125" style="220" customWidth="1"/>
    <col min="14340" max="14340" width="24.28515625" style="220" customWidth="1"/>
    <col min="14341" max="14341" width="62.7109375" style="220" customWidth="1"/>
    <col min="14342" max="14592" width="9.140625" style="220"/>
    <col min="14593" max="14593" width="19.28515625" style="220" customWidth="1"/>
    <col min="14594" max="14594" width="9.140625" style="220" customWidth="1"/>
    <col min="14595" max="14595" width="23.5703125" style="220" customWidth="1"/>
    <col min="14596" max="14596" width="24.28515625" style="220" customWidth="1"/>
    <col min="14597" max="14597" width="62.7109375" style="220" customWidth="1"/>
    <col min="14598" max="14848" width="9.140625" style="220"/>
    <col min="14849" max="14849" width="19.28515625" style="220" customWidth="1"/>
    <col min="14850" max="14850" width="9.140625" style="220" customWidth="1"/>
    <col min="14851" max="14851" width="23.5703125" style="220" customWidth="1"/>
    <col min="14852" max="14852" width="24.28515625" style="220" customWidth="1"/>
    <col min="14853" max="14853" width="62.7109375" style="220" customWidth="1"/>
    <col min="14854" max="15104" width="9.140625" style="220"/>
    <col min="15105" max="15105" width="19.28515625" style="220" customWidth="1"/>
    <col min="15106" max="15106" width="9.140625" style="220" customWidth="1"/>
    <col min="15107" max="15107" width="23.5703125" style="220" customWidth="1"/>
    <col min="15108" max="15108" width="24.28515625" style="220" customWidth="1"/>
    <col min="15109" max="15109" width="62.7109375" style="220" customWidth="1"/>
    <col min="15110" max="15360" width="9.140625" style="220"/>
    <col min="15361" max="15361" width="19.28515625" style="220" customWidth="1"/>
    <col min="15362" max="15362" width="9.140625" style="220" customWidth="1"/>
    <col min="15363" max="15363" width="23.5703125" style="220" customWidth="1"/>
    <col min="15364" max="15364" width="24.28515625" style="220" customWidth="1"/>
    <col min="15365" max="15365" width="62.7109375" style="220" customWidth="1"/>
    <col min="15366" max="15616" width="9.140625" style="220"/>
    <col min="15617" max="15617" width="19.28515625" style="220" customWidth="1"/>
    <col min="15618" max="15618" width="9.140625" style="220" customWidth="1"/>
    <col min="15619" max="15619" width="23.5703125" style="220" customWidth="1"/>
    <col min="15620" max="15620" width="24.28515625" style="220" customWidth="1"/>
    <col min="15621" max="15621" width="62.7109375" style="220" customWidth="1"/>
    <col min="15622" max="15872" width="9.140625" style="220"/>
    <col min="15873" max="15873" width="19.28515625" style="220" customWidth="1"/>
    <col min="15874" max="15874" width="9.140625" style="220" customWidth="1"/>
    <col min="15875" max="15875" width="23.5703125" style="220" customWidth="1"/>
    <col min="15876" max="15876" width="24.28515625" style="220" customWidth="1"/>
    <col min="15877" max="15877" width="62.7109375" style="220" customWidth="1"/>
    <col min="15878" max="16128" width="9.140625" style="220"/>
    <col min="16129" max="16129" width="19.28515625" style="220" customWidth="1"/>
    <col min="16130" max="16130" width="9.140625" style="220" customWidth="1"/>
    <col min="16131" max="16131" width="23.5703125" style="220" customWidth="1"/>
    <col min="16132" max="16132" width="24.28515625" style="220" customWidth="1"/>
    <col min="16133" max="16133" width="62.7109375" style="220" customWidth="1"/>
    <col min="16134" max="16384" width="9.140625" style="220"/>
  </cols>
  <sheetData>
    <row r="1" spans="1:5">
      <c r="A1" s="140" t="str">
        <f>+Cover!B3</f>
        <v xml:space="preserve">Specification Ref No.: WR-1/C&amp;M/PS/I-3322:2024/ Rfx-5005009787
</v>
      </c>
      <c r="B1" s="140"/>
      <c r="C1" s="141"/>
      <c r="D1" s="141"/>
      <c r="E1" s="219" t="str">
        <f>"Attachment-14 "</f>
        <v xml:space="preserve">Attachment-14 </v>
      </c>
    </row>
    <row r="3" spans="1:5" ht="67.5" customHeight="1">
      <c r="A3" s="317" t="str">
        <f>+Cover!B2</f>
        <v>“Wrapping work the wooden boxes with GI sheet and MS box structure from GI wire net for Improving storage quality of Hot line materials &amp; spare Surge arresters as per Preservation norms at 400/220 KV Raipur SS.”</v>
      </c>
      <c r="B3" s="317"/>
      <c r="C3" s="317"/>
      <c r="D3" s="317"/>
      <c r="E3" s="317"/>
    </row>
    <row r="4" spans="1:5">
      <c r="A4" s="218"/>
      <c r="B4" s="218"/>
    </row>
    <row r="5" spans="1:5" ht="63.75" customHeight="1">
      <c r="A5" s="318" t="s">
        <v>222</v>
      </c>
      <c r="B5" s="318"/>
      <c r="C5" s="318"/>
      <c r="D5" s="318"/>
      <c r="E5" s="318"/>
    </row>
    <row r="6" spans="1:5" ht="20.100000000000001" customHeight="1">
      <c r="A6" s="156"/>
      <c r="B6" s="156"/>
    </row>
    <row r="7" spans="1:5" ht="20.100000000000001" customHeight="1">
      <c r="A7" s="185" t="str">
        <f>'[4]Attach 3(JV)'!A7</f>
        <v>Bidder’s Name and Address (Bidder) :</v>
      </c>
      <c r="B7" s="185"/>
      <c r="E7" s="221" t="str">
        <f>'[4]Attach 3(JV)'!E7</f>
        <v>To:</v>
      </c>
    </row>
    <row r="8" spans="1:5" ht="20.100000000000001" customHeight="1">
      <c r="A8" s="185" t="str">
        <f>'[4]Attach 3(JV)'!A8</f>
        <v/>
      </c>
      <c r="B8" s="185"/>
      <c r="E8" s="222" t="s">
        <v>86</v>
      </c>
    </row>
    <row r="9" spans="1:5">
      <c r="A9" s="223" t="s">
        <v>84</v>
      </c>
      <c r="B9" s="223"/>
      <c r="C9" s="319" t="str">
        <f>'[4]Attach 3(JV)'!B9</f>
        <v/>
      </c>
      <c r="D9" s="319"/>
      <c r="E9" s="222" t="s">
        <v>102</v>
      </c>
    </row>
    <row r="10" spans="1:5">
      <c r="A10" s="223" t="s">
        <v>85</v>
      </c>
      <c r="B10" s="223"/>
      <c r="C10" s="319" t="str">
        <f>'[4]Attach 3(JV)'!B10</f>
        <v/>
      </c>
      <c r="D10" s="319"/>
      <c r="E10" s="222" t="s">
        <v>103</v>
      </c>
    </row>
    <row r="11" spans="1:5">
      <c r="C11" s="319" t="str">
        <f>'[4]Attach 3(JV)'!B11</f>
        <v/>
      </c>
      <c r="D11" s="319"/>
      <c r="E11" s="222" t="s">
        <v>104</v>
      </c>
    </row>
    <row r="12" spans="1:5">
      <c r="A12" s="156"/>
      <c r="B12" s="156"/>
      <c r="C12" s="319" t="str">
        <f>'[4]Attach 3(JV)'!B12</f>
        <v/>
      </c>
      <c r="D12" s="319"/>
      <c r="E12" s="221"/>
    </row>
    <row r="13" spans="1:5" ht="20.100000000000001" customHeight="1">
      <c r="A13" s="156"/>
      <c r="B13" s="156"/>
      <c r="C13" s="224"/>
      <c r="D13" s="224"/>
      <c r="E13" s="221"/>
    </row>
    <row r="14" spans="1:5" ht="20.100000000000001" customHeight="1">
      <c r="A14" s="156"/>
      <c r="B14" s="156"/>
      <c r="C14" s="224"/>
      <c r="D14" s="224"/>
    </row>
    <row r="15" spans="1:5" ht="20.100000000000001" customHeight="1">
      <c r="A15" s="225" t="s">
        <v>82</v>
      </c>
      <c r="B15" s="225"/>
      <c r="C15" s="225"/>
      <c r="D15" s="225"/>
      <c r="E15" s="225"/>
    </row>
    <row r="16" spans="1:5" ht="9" customHeight="1">
      <c r="A16" s="226"/>
      <c r="B16" s="226"/>
      <c r="C16" s="225"/>
      <c r="D16" s="225"/>
      <c r="E16" s="225"/>
    </row>
    <row r="17" spans="1:5" ht="379.5" customHeight="1">
      <c r="A17" s="316" t="s">
        <v>223</v>
      </c>
      <c r="B17" s="316"/>
      <c r="C17" s="316"/>
      <c r="D17" s="316"/>
      <c r="E17" s="316"/>
    </row>
    <row r="18" spans="1:5" ht="294.75" customHeight="1">
      <c r="A18" s="316" t="s">
        <v>224</v>
      </c>
      <c r="B18" s="316"/>
      <c r="C18" s="316"/>
      <c r="D18" s="316"/>
      <c r="E18" s="316"/>
    </row>
    <row r="19" spans="1:5" ht="111.75" customHeight="1">
      <c r="A19" s="316" t="s">
        <v>225</v>
      </c>
      <c r="B19" s="316"/>
      <c r="C19" s="316"/>
      <c r="D19" s="316"/>
      <c r="E19" s="316"/>
    </row>
    <row r="20" spans="1:5" s="151" customFormat="1" ht="33" customHeight="1">
      <c r="D20" s="227"/>
      <c r="E20" s="151" t="s">
        <v>226</v>
      </c>
    </row>
    <row r="21" spans="1:5" s="151" customFormat="1" ht="33" customHeight="1">
      <c r="A21" s="228" t="s">
        <v>116</v>
      </c>
      <c r="B21" s="228"/>
      <c r="C21" s="229">
        <f>+'Names of Bidder'!D23</f>
        <v>0</v>
      </c>
      <c r="D21" s="227" t="s">
        <v>114</v>
      </c>
      <c r="E21" s="230">
        <f>+'Names of Bidder'!D20</f>
        <v>0</v>
      </c>
    </row>
    <row r="22" spans="1:5" s="151" customFormat="1" ht="33" customHeight="1">
      <c r="A22" s="228" t="s">
        <v>117</v>
      </c>
      <c r="B22" s="228"/>
      <c r="C22" s="230">
        <f>+'Names of Bidder'!D24</f>
        <v>0</v>
      </c>
      <c r="D22" s="227" t="s">
        <v>115</v>
      </c>
      <c r="E22" s="230">
        <f>+'Names of Bidder'!D21</f>
        <v>0</v>
      </c>
    </row>
    <row r="23" spans="1:5" s="151" customFormat="1" ht="33" customHeight="1">
      <c r="C23" s="231"/>
      <c r="D23" s="227"/>
      <c r="E23" s="231"/>
    </row>
    <row r="24" spans="1:5" s="151" customFormat="1" ht="20.100000000000001" customHeight="1"/>
    <row r="25" spans="1:5" s="151" customFormat="1" ht="20.100000000000001" customHeight="1">
      <c r="A25" s="154"/>
      <c r="B25" s="154"/>
    </row>
    <row r="26" spans="1:5" s="151" customFormat="1" ht="20.100000000000001" customHeight="1"/>
    <row r="27" spans="1:5" s="151" customFormat="1" ht="20.100000000000001" customHeight="1"/>
    <row r="28" spans="1:5" s="151" customFormat="1" ht="20.100000000000001" customHeight="1">
      <c r="A28" s="154"/>
      <c r="B28" s="154"/>
    </row>
    <row r="29" spans="1:5" s="151" customFormat="1" ht="20.100000000000001" customHeight="1"/>
    <row r="30" spans="1:5" s="151" customFormat="1" ht="20.100000000000001" customHeight="1">
      <c r="A30" s="154"/>
      <c r="B30" s="154"/>
    </row>
    <row r="31" spans="1:5" s="151" customFormat="1" ht="20.100000000000001" customHeight="1"/>
    <row r="32" spans="1:5" s="151" customFormat="1" ht="20.100000000000001" customHeight="1">
      <c r="A32" s="154"/>
      <c r="B32" s="154"/>
    </row>
    <row r="33" s="151" customFormat="1" ht="20.100000000000001" customHeight="1"/>
    <row r="34" s="151" customFormat="1" ht="20.100000000000001" customHeight="1"/>
    <row r="35" s="151" customFormat="1" ht="20.100000000000001" customHeight="1"/>
    <row r="36" s="151" customFormat="1" ht="20.100000000000001" customHeight="1"/>
  </sheetData>
  <sheetProtection algorithmName="SHA-512" hashValue="7nDIc0rBR/UpES2qnSx5oxV7Z6tT9BLhrkO6Y/WMgM7NARk3O9jIcb4p0UDkU8IKHG6vdNLj+YLWKQA3aTdyHw==" saltValue="6/MCm8yV6hbQ2VUh0r1FZg==" spinCount="100000" sheet="1" objects="1" scenarios="1"/>
  <mergeCells count="9">
    <mergeCell ref="A17:E17"/>
    <mergeCell ref="A18:E18"/>
    <mergeCell ref="A19:E19"/>
    <mergeCell ref="A3:E3"/>
    <mergeCell ref="A5:E5"/>
    <mergeCell ref="C9:D9"/>
    <mergeCell ref="C10:D10"/>
    <mergeCell ref="C11:D11"/>
    <mergeCell ref="C12:D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3"/>
  </sheetPr>
  <dimension ref="A1:BA87"/>
  <sheetViews>
    <sheetView showGridLines="0" view="pageBreakPreview" topLeftCell="A5" zoomScale="87" zoomScaleNormal="87" zoomScaleSheetLayoutView="87" workbookViewId="0">
      <selection activeCell="C5" sqref="C5:F5"/>
    </sheetView>
  </sheetViews>
  <sheetFormatPr defaultRowHeight="16.5"/>
  <cols>
    <col min="1" max="1" width="10.7109375" style="151" customWidth="1"/>
    <col min="2" max="2" width="56" style="151" customWidth="1"/>
    <col min="3" max="3" width="42.42578125" style="151" customWidth="1"/>
    <col min="4" max="4" width="20.7109375" style="151" customWidth="1"/>
    <col min="5" max="5" width="12.7109375" style="151" customWidth="1"/>
    <col min="6" max="6" width="30" style="151" customWidth="1"/>
    <col min="7" max="7" width="15.7109375" style="151" customWidth="1"/>
    <col min="8" max="8" width="12.28515625" style="151" customWidth="1"/>
    <col min="9" max="9" width="17.140625" style="144" customWidth="1"/>
    <col min="10" max="10" width="18.28515625" style="144" customWidth="1"/>
    <col min="11" max="25" width="9.140625" style="144"/>
    <col min="26" max="26" width="10" style="144" bestFit="1" customWidth="1"/>
    <col min="27" max="27" width="9.140625" style="144"/>
    <col min="28" max="28" width="77.7109375" style="162" hidden="1" customWidth="1"/>
    <col min="29" max="29" width="22.42578125" style="163" customWidth="1"/>
    <col min="30" max="31" width="9.140625" style="164"/>
    <col min="32" max="32" width="9.140625" style="108"/>
    <col min="33" max="33" width="10" style="108" bestFit="1" customWidth="1"/>
    <col min="34" max="34" width="14.85546875" style="108" customWidth="1"/>
    <col min="35" max="16384" width="9.140625" style="108"/>
  </cols>
  <sheetData>
    <row r="1" spans="1:52">
      <c r="A1" s="140" t="str">
        <f>Cover!B3</f>
        <v xml:space="preserve">Specification Ref No.: WR-1/C&amp;M/PS/I-3322:2024/ Rfx-5005009787
</v>
      </c>
      <c r="B1" s="140"/>
      <c r="C1" s="141"/>
      <c r="D1" s="142"/>
      <c r="E1" s="141"/>
      <c r="G1" s="143"/>
      <c r="H1" s="143"/>
      <c r="Z1" s="145"/>
      <c r="AA1" s="145"/>
      <c r="AB1" s="146"/>
      <c r="AC1" s="147"/>
      <c r="AD1" s="148"/>
      <c r="AE1" s="149">
        <v>1</v>
      </c>
      <c r="AF1" s="150" t="s">
        <v>61</v>
      </c>
      <c r="AG1" s="139">
        <v>1</v>
      </c>
      <c r="AH1" s="139" t="s">
        <v>5</v>
      </c>
      <c r="AI1" s="165"/>
      <c r="AJ1" s="165"/>
      <c r="AK1" s="166">
        <v>1</v>
      </c>
      <c r="AL1" s="165" t="s">
        <v>6</v>
      </c>
      <c r="AR1" s="150"/>
      <c r="AS1" s="150"/>
      <c r="AT1" s="150"/>
      <c r="AU1" s="150"/>
      <c r="AV1" s="150"/>
      <c r="AW1" s="150"/>
      <c r="AX1" s="150"/>
      <c r="AY1" s="150"/>
      <c r="AZ1" s="150"/>
    </row>
    <row r="2" spans="1:52">
      <c r="Z2" s="145"/>
      <c r="AA2" s="145"/>
      <c r="AB2" s="146"/>
      <c r="AC2" s="147"/>
      <c r="AD2" s="148"/>
      <c r="AE2" s="149">
        <v>2</v>
      </c>
      <c r="AF2" s="150" t="s">
        <v>62</v>
      </c>
      <c r="AG2" s="139">
        <v>2</v>
      </c>
      <c r="AH2" s="139" t="s">
        <v>44</v>
      </c>
      <c r="AI2" s="165"/>
      <c r="AJ2" s="165"/>
      <c r="AK2" s="166">
        <v>2</v>
      </c>
      <c r="AL2" s="165" t="s">
        <v>45</v>
      </c>
      <c r="AR2" s="150"/>
      <c r="AS2" s="150"/>
      <c r="AT2" s="150"/>
      <c r="AU2" s="150"/>
      <c r="AV2" s="150"/>
      <c r="AW2" s="150"/>
      <c r="AX2" s="150"/>
      <c r="AY2" s="150"/>
      <c r="AZ2" s="150"/>
    </row>
    <row r="3" spans="1:52" ht="20.100000000000001" customHeight="1">
      <c r="A3" s="320" t="s">
        <v>153</v>
      </c>
      <c r="B3" s="320"/>
      <c r="C3" s="320"/>
      <c r="D3" s="320"/>
      <c r="E3" s="185"/>
      <c r="F3" s="185"/>
      <c r="G3" s="152"/>
      <c r="H3" s="152"/>
      <c r="I3" s="153"/>
      <c r="Z3" s="145"/>
      <c r="AA3" s="145"/>
      <c r="AB3" s="76"/>
      <c r="AC3" s="77"/>
      <c r="AD3" s="148"/>
      <c r="AE3" s="149">
        <v>3</v>
      </c>
      <c r="AF3" s="150" t="s">
        <v>63</v>
      </c>
      <c r="AG3" s="139">
        <v>3</v>
      </c>
      <c r="AH3" s="139" t="s">
        <v>46</v>
      </c>
      <c r="AI3" s="165"/>
      <c r="AJ3" s="165"/>
      <c r="AK3" s="166">
        <v>3</v>
      </c>
      <c r="AL3" s="165" t="s">
        <v>47</v>
      </c>
      <c r="AR3" s="150"/>
      <c r="AS3" s="150"/>
      <c r="AT3" s="150"/>
      <c r="AU3" s="150"/>
      <c r="AV3" s="150"/>
      <c r="AW3" s="150"/>
      <c r="AX3" s="150"/>
      <c r="AY3" s="150"/>
      <c r="AZ3" s="150"/>
    </row>
    <row r="4" spans="1:52" ht="12" customHeight="1">
      <c r="A4" s="152"/>
      <c r="B4" s="152"/>
      <c r="C4" s="152"/>
      <c r="D4" s="152"/>
      <c r="E4" s="152"/>
      <c r="F4" s="152"/>
      <c r="G4" s="152"/>
      <c r="H4" s="152"/>
      <c r="I4" s="153"/>
      <c r="Z4" s="145"/>
      <c r="AA4" s="145"/>
      <c r="AB4" s="76"/>
      <c r="AC4" s="77"/>
      <c r="AD4" s="148"/>
      <c r="AE4" s="149">
        <v>4</v>
      </c>
      <c r="AF4" s="150" t="s">
        <v>64</v>
      </c>
      <c r="AG4" s="139">
        <v>4</v>
      </c>
      <c r="AH4" s="139" t="s">
        <v>48</v>
      </c>
      <c r="AI4" s="165"/>
      <c r="AJ4" s="165"/>
      <c r="AK4" s="166">
        <v>4</v>
      </c>
      <c r="AL4" s="165" t="s">
        <v>49</v>
      </c>
      <c r="AR4" s="150"/>
      <c r="AS4" s="150"/>
      <c r="AT4" s="150"/>
      <c r="AU4" s="150"/>
      <c r="AV4" s="150"/>
      <c r="AW4" s="150"/>
      <c r="AX4" s="150"/>
      <c r="AY4" s="150"/>
      <c r="AZ4" s="150"/>
    </row>
    <row r="5" spans="1:52" ht="20.100000000000001" customHeight="1">
      <c r="A5" s="154" t="s">
        <v>60</v>
      </c>
      <c r="B5" s="154"/>
      <c r="C5" s="321"/>
      <c r="D5" s="321"/>
      <c r="E5" s="321"/>
      <c r="F5" s="321"/>
      <c r="G5" s="154"/>
      <c r="H5" s="154"/>
      <c r="Z5" s="145"/>
      <c r="AA5" s="145"/>
      <c r="AB5" s="76"/>
      <c r="AC5" s="77"/>
      <c r="AD5" s="148"/>
      <c r="AE5" s="149">
        <v>5</v>
      </c>
      <c r="AF5" s="150" t="s">
        <v>65</v>
      </c>
      <c r="AG5" s="139">
        <v>5</v>
      </c>
      <c r="AH5" s="139" t="s">
        <v>48</v>
      </c>
      <c r="AI5" s="165"/>
      <c r="AJ5" s="165"/>
      <c r="AK5" s="166">
        <v>5</v>
      </c>
      <c r="AL5" s="165" t="s">
        <v>50</v>
      </c>
      <c r="AR5" s="150"/>
      <c r="AS5" s="150"/>
      <c r="AT5" s="150"/>
      <c r="AU5" s="150"/>
      <c r="AV5" s="150"/>
      <c r="AW5" s="150"/>
      <c r="AX5" s="150"/>
      <c r="AY5" s="150"/>
      <c r="AZ5" s="150"/>
    </row>
    <row r="6" spans="1:52" ht="20.100000000000001" customHeight="1">
      <c r="A6" s="154" t="s">
        <v>116</v>
      </c>
      <c r="B6" s="322"/>
      <c r="C6" s="322"/>
      <c r="Z6" s="145"/>
      <c r="AA6" s="145"/>
      <c r="AB6" s="76"/>
      <c r="AC6" s="77"/>
      <c r="AD6" s="148"/>
      <c r="AE6" s="149">
        <v>6</v>
      </c>
      <c r="AF6" s="150" t="s">
        <v>66</v>
      </c>
      <c r="AG6" s="139">
        <v>6</v>
      </c>
      <c r="AH6" s="139" t="s">
        <v>48</v>
      </c>
      <c r="AI6" s="167">
        <f>DAY(B6)</f>
        <v>0</v>
      </c>
      <c r="AJ6" s="165"/>
      <c r="AK6" s="166">
        <v>6</v>
      </c>
      <c r="AL6" s="165" t="s">
        <v>51</v>
      </c>
      <c r="AR6" s="150"/>
      <c r="AS6" s="150"/>
      <c r="AT6" s="150"/>
      <c r="AU6" s="150"/>
      <c r="AV6" s="150"/>
      <c r="AW6" s="150"/>
      <c r="AX6" s="150"/>
      <c r="AY6" s="150"/>
      <c r="AZ6" s="150"/>
    </row>
    <row r="7" spans="1:52" ht="20.100000000000001" customHeight="1">
      <c r="A7" s="154"/>
      <c r="B7" s="155"/>
      <c r="C7" s="155"/>
      <c r="Z7" s="145"/>
      <c r="AA7" s="145"/>
      <c r="AB7" s="76"/>
      <c r="AC7" s="77"/>
      <c r="AD7" s="148"/>
      <c r="AE7" s="149">
        <v>7</v>
      </c>
      <c r="AF7" s="150" t="s">
        <v>67</v>
      </c>
      <c r="AG7" s="139">
        <v>7</v>
      </c>
      <c r="AH7" s="139" t="s">
        <v>48</v>
      </c>
      <c r="AI7" s="167">
        <f>MONTH(B6)</f>
        <v>1</v>
      </c>
      <c r="AJ7" s="165"/>
      <c r="AK7" s="166">
        <v>7</v>
      </c>
      <c r="AL7" s="165" t="s">
        <v>52</v>
      </c>
      <c r="AR7" s="150"/>
      <c r="AS7" s="150"/>
      <c r="AT7" s="150"/>
      <c r="AU7" s="150"/>
      <c r="AV7" s="150"/>
      <c r="AW7" s="150"/>
      <c r="AX7" s="150"/>
      <c r="AY7" s="150"/>
      <c r="AZ7" s="150"/>
    </row>
    <row r="8" spans="1:52" ht="20.100000000000001" customHeight="1">
      <c r="A8" s="46" t="str">
        <f>'[5]Attach 3(JV)'!E7</f>
        <v>To:</v>
      </c>
      <c r="B8" s="17"/>
      <c r="F8" s="156"/>
      <c r="G8" s="156"/>
      <c r="H8" s="156"/>
      <c r="Z8" s="145"/>
      <c r="AA8" s="145"/>
      <c r="AB8" s="76"/>
      <c r="AC8" s="77"/>
      <c r="AD8" s="148"/>
      <c r="AE8" s="149">
        <v>8</v>
      </c>
      <c r="AF8" s="150" t="s">
        <v>68</v>
      </c>
      <c r="AG8" s="139">
        <v>8</v>
      </c>
      <c r="AH8" s="139" t="s">
        <v>48</v>
      </c>
      <c r="AI8" s="167" t="str">
        <f>LOOKUP(AI7,AK1:AK12,AL1:AL12)</f>
        <v>January</v>
      </c>
      <c r="AJ8" s="165"/>
      <c r="AK8" s="166">
        <v>8</v>
      </c>
      <c r="AL8" s="165" t="s">
        <v>53</v>
      </c>
      <c r="AR8" s="150"/>
      <c r="AS8" s="150"/>
      <c r="AT8" s="150"/>
      <c r="AU8" s="150"/>
      <c r="AV8" s="150"/>
      <c r="AW8" s="150"/>
      <c r="AX8" s="150"/>
      <c r="AY8" s="150"/>
      <c r="AZ8" s="150"/>
    </row>
    <row r="9" spans="1:52">
      <c r="A9" s="72" t="s">
        <v>86</v>
      </c>
      <c r="B9" s="18"/>
      <c r="F9" s="156"/>
      <c r="G9" s="156"/>
      <c r="H9" s="156"/>
      <c r="Z9" s="145"/>
      <c r="AA9" s="145"/>
      <c r="AB9" s="76"/>
      <c r="AC9" s="77"/>
      <c r="AD9" s="148"/>
      <c r="AE9" s="149">
        <v>9</v>
      </c>
      <c r="AF9" s="150" t="s">
        <v>69</v>
      </c>
      <c r="AG9" s="139">
        <v>9</v>
      </c>
      <c r="AH9" s="139" t="s">
        <v>48</v>
      </c>
      <c r="AI9" s="167">
        <f>YEAR(B6)</f>
        <v>1900</v>
      </c>
      <c r="AJ9" s="165"/>
      <c r="AK9" s="166">
        <v>9</v>
      </c>
      <c r="AL9" s="165" t="s">
        <v>54</v>
      </c>
      <c r="AR9" s="150"/>
      <c r="AS9" s="150"/>
      <c r="AT9" s="150"/>
      <c r="AU9" s="150"/>
      <c r="AV9" s="150"/>
      <c r="AW9" s="150"/>
      <c r="AX9" s="150"/>
      <c r="AY9" s="150"/>
      <c r="AZ9" s="150"/>
    </row>
    <row r="10" spans="1:52">
      <c r="A10" s="72" t="s">
        <v>102</v>
      </c>
      <c r="B10" s="18"/>
      <c r="F10" s="156"/>
      <c r="G10" s="156"/>
      <c r="H10" s="156"/>
      <c r="Z10" s="145"/>
      <c r="AA10" s="145"/>
      <c r="AB10" s="76"/>
      <c r="AC10" s="77"/>
      <c r="AD10" s="148"/>
      <c r="AE10" s="149">
        <v>10</v>
      </c>
      <c r="AF10" s="150" t="s">
        <v>70</v>
      </c>
      <c r="AG10" s="139">
        <v>10</v>
      </c>
      <c r="AH10" s="139" t="s">
        <v>48</v>
      </c>
      <c r="AI10" s="165"/>
      <c r="AJ10" s="165"/>
      <c r="AK10" s="166">
        <v>10</v>
      </c>
      <c r="AL10" s="165" t="s">
        <v>55</v>
      </c>
      <c r="AR10" s="150"/>
      <c r="AS10" s="150"/>
      <c r="AT10" s="150"/>
      <c r="AU10" s="150"/>
      <c r="AV10" s="150"/>
      <c r="AW10" s="150"/>
      <c r="AX10" s="150"/>
      <c r="AY10" s="150"/>
      <c r="AZ10" s="150"/>
    </row>
    <row r="11" spans="1:52">
      <c r="A11" s="72" t="s">
        <v>103</v>
      </c>
      <c r="B11" s="18"/>
      <c r="F11" s="156"/>
      <c r="G11" s="156"/>
      <c r="H11" s="156"/>
      <c r="Z11" s="145"/>
      <c r="AA11" s="145"/>
      <c r="AB11" s="76"/>
      <c r="AC11" s="77"/>
      <c r="AD11" s="148"/>
      <c r="AE11" s="149">
        <v>11</v>
      </c>
      <c r="AF11" s="150" t="s">
        <v>71</v>
      </c>
      <c r="AG11" s="139">
        <v>11</v>
      </c>
      <c r="AH11" s="139" t="s">
        <v>48</v>
      </c>
      <c r="AI11" s="165"/>
      <c r="AJ11" s="165"/>
      <c r="AK11" s="166">
        <v>11</v>
      </c>
      <c r="AL11" s="165" t="s">
        <v>56</v>
      </c>
      <c r="AR11" s="150"/>
      <c r="AS11" s="150"/>
      <c r="AT11" s="150"/>
      <c r="AU11" s="150"/>
      <c r="AV11" s="150"/>
      <c r="AW11" s="150"/>
      <c r="AX11" s="150"/>
      <c r="AY11" s="150"/>
      <c r="AZ11" s="150"/>
    </row>
    <row r="12" spans="1:52" ht="20.100000000000001" customHeight="1">
      <c r="A12" s="72" t="s">
        <v>104</v>
      </c>
      <c r="B12" s="18"/>
      <c r="F12" s="156"/>
      <c r="G12" s="156"/>
      <c r="H12" s="156"/>
      <c r="Z12" s="145"/>
      <c r="AA12" s="145"/>
      <c r="AB12" s="76"/>
      <c r="AC12" s="77"/>
      <c r="AD12" s="148"/>
      <c r="AE12" s="149">
        <v>12</v>
      </c>
      <c r="AF12" s="150" t="s">
        <v>72</v>
      </c>
      <c r="AG12" s="139">
        <v>12</v>
      </c>
      <c r="AH12" s="139" t="s">
        <v>48</v>
      </c>
      <c r="AI12" s="165"/>
      <c r="AJ12" s="165"/>
      <c r="AK12" s="166">
        <v>12</v>
      </c>
      <c r="AL12" s="165" t="s">
        <v>57</v>
      </c>
      <c r="AR12" s="150"/>
      <c r="AS12" s="150"/>
      <c r="AT12" s="150"/>
      <c r="AU12" s="150"/>
      <c r="AV12" s="150"/>
      <c r="AW12" s="150"/>
      <c r="AX12" s="150"/>
      <c r="AY12" s="150"/>
      <c r="AZ12" s="150"/>
    </row>
    <row r="13" spans="1:52" ht="20.100000000000001" customHeight="1">
      <c r="A13" s="46"/>
      <c r="B13" s="18"/>
      <c r="F13" s="156"/>
      <c r="G13" s="156"/>
      <c r="H13" s="156"/>
      <c r="Z13" s="145"/>
      <c r="AA13" s="145"/>
      <c r="AB13" s="76"/>
      <c r="AC13" s="77"/>
      <c r="AD13" s="148"/>
      <c r="AE13" s="149">
        <v>13</v>
      </c>
      <c r="AF13" s="150" t="s">
        <v>73</v>
      </c>
      <c r="AG13" s="139">
        <v>13</v>
      </c>
      <c r="AH13" s="139" t="s">
        <v>48</v>
      </c>
      <c r="AI13" s="165"/>
      <c r="AJ13" s="165"/>
      <c r="AK13" s="165"/>
      <c r="AL13" s="165"/>
      <c r="AR13" s="150"/>
      <c r="AS13" s="150"/>
      <c r="AT13" s="150"/>
      <c r="AU13" s="150"/>
      <c r="AV13" s="150"/>
      <c r="AW13" s="150"/>
      <c r="AX13" s="150"/>
      <c r="AY13" s="150"/>
      <c r="AZ13" s="150"/>
    </row>
    <row r="14" spans="1:52" ht="12" customHeight="1">
      <c r="A14" s="154"/>
      <c r="B14" s="154"/>
      <c r="F14" s="156"/>
      <c r="G14" s="156"/>
      <c r="H14" s="156"/>
      <c r="AB14" s="76"/>
      <c r="AC14" s="77"/>
      <c r="AD14" s="148"/>
      <c r="AE14" s="149">
        <v>14</v>
      </c>
      <c r="AF14" s="150" t="s">
        <v>74</v>
      </c>
      <c r="AG14" s="139">
        <v>14</v>
      </c>
      <c r="AH14" s="139" t="s">
        <v>48</v>
      </c>
      <c r="AI14" s="165"/>
      <c r="AJ14" s="165"/>
      <c r="AK14" s="165"/>
      <c r="AL14" s="165"/>
      <c r="AR14" s="150"/>
      <c r="AS14" s="150"/>
      <c r="AT14" s="150"/>
      <c r="AU14" s="150"/>
      <c r="AV14" s="150"/>
      <c r="AW14" s="150"/>
      <c r="AX14" s="150"/>
      <c r="AY14" s="150"/>
      <c r="AZ14" s="150"/>
    </row>
    <row r="15" spans="1:52" ht="46.5" customHeight="1">
      <c r="A15" s="183" t="s">
        <v>148</v>
      </c>
      <c r="B15" s="334" t="str">
        <f>Cover!B2</f>
        <v>“Wrapping work the wooden boxes with GI sheet and MS box structure from GI wire net for Improving storage quality of Hot line materials &amp; spare Surge arresters as per Preservation norms at 400/220 KV Raipur SS.”</v>
      </c>
      <c r="C15" s="334"/>
      <c r="D15" s="334"/>
      <c r="E15" s="334"/>
      <c r="G15" s="156"/>
      <c r="H15" s="156"/>
      <c r="AB15" s="76"/>
      <c r="AC15" s="77"/>
      <c r="AD15" s="148"/>
      <c r="AE15" s="149">
        <v>15</v>
      </c>
      <c r="AF15" s="150" t="s">
        <v>75</v>
      </c>
      <c r="AG15" s="139">
        <v>15</v>
      </c>
      <c r="AH15" s="139" t="s">
        <v>48</v>
      </c>
      <c r="AI15" s="165"/>
      <c r="AJ15" s="165"/>
      <c r="AK15" s="165"/>
      <c r="AL15" s="165"/>
      <c r="AR15" s="150"/>
      <c r="AS15" s="150"/>
      <c r="AT15" s="150"/>
      <c r="AU15" s="150"/>
      <c r="AV15" s="150"/>
      <c r="AW15" s="150"/>
      <c r="AX15" s="150"/>
      <c r="AY15" s="150"/>
      <c r="AZ15" s="150"/>
    </row>
    <row r="16" spans="1:52" ht="21" customHeight="1">
      <c r="A16" s="15" t="s">
        <v>82</v>
      </c>
      <c r="B16"/>
      <c r="C16"/>
      <c r="D16"/>
      <c r="E16"/>
      <c r="F16"/>
      <c r="G16"/>
      <c r="H16"/>
      <c r="I16"/>
      <c r="J16"/>
      <c r="K16"/>
      <c r="Z16" s="145"/>
      <c r="AA16" s="145"/>
      <c r="AB16" s="76"/>
      <c r="AC16" s="77" t="s">
        <v>78</v>
      </c>
      <c r="AD16" s="148"/>
      <c r="AE16" s="149">
        <v>18</v>
      </c>
      <c r="AF16" s="150" t="s">
        <v>76</v>
      </c>
      <c r="AG16" s="139">
        <v>18</v>
      </c>
      <c r="AH16" s="139" t="s">
        <v>48</v>
      </c>
      <c r="AI16" s="165"/>
      <c r="AJ16" s="165"/>
      <c r="AK16" s="165"/>
      <c r="AL16" s="165"/>
      <c r="AR16" s="150"/>
      <c r="AS16" s="150"/>
      <c r="AT16" s="150"/>
      <c r="AU16" s="150"/>
      <c r="AV16" s="150"/>
      <c r="AW16" s="150"/>
      <c r="AX16" s="150"/>
      <c r="AY16" s="150"/>
      <c r="AZ16" s="150"/>
    </row>
    <row r="17" spans="1:53" s="144" customFormat="1" ht="18.75" customHeight="1">
      <c r="A17" s="333" t="s">
        <v>121</v>
      </c>
      <c r="B17" s="333"/>
      <c r="C17" s="333"/>
      <c r="D17" s="333"/>
      <c r="E17" s="5"/>
      <c r="F17" s="5"/>
      <c r="G17"/>
      <c r="H17"/>
      <c r="I17"/>
      <c r="J17"/>
      <c r="K17"/>
      <c r="L17" s="157"/>
      <c r="M17" s="157"/>
      <c r="N17" s="157"/>
      <c r="O17" s="157"/>
      <c r="P17" s="157"/>
      <c r="Q17" s="157"/>
      <c r="R17" s="157"/>
      <c r="S17" s="157"/>
      <c r="T17" s="157"/>
      <c r="U17" s="157"/>
      <c r="V17" s="157"/>
      <c r="W17" s="157"/>
      <c r="X17" s="157"/>
      <c r="Y17" s="157"/>
      <c r="Z17" s="145"/>
      <c r="AA17" s="145"/>
      <c r="AB17" s="76"/>
      <c r="AC17" s="77" t="s">
        <v>79</v>
      </c>
      <c r="AD17" s="149" t="str">
        <f>IF(ISERROR(LOOKUP(J17,AE1:AE17,AF1:AF17)), "Zero", LOOKUP(J17,AE1:AE17,AF1:AF17))</f>
        <v>Zero</v>
      </c>
      <c r="AE17" s="149">
        <v>20</v>
      </c>
      <c r="AF17" s="145" t="s">
        <v>77</v>
      </c>
      <c r="AG17" s="139">
        <v>20</v>
      </c>
      <c r="AH17" s="139" t="s">
        <v>48</v>
      </c>
      <c r="AI17" s="165"/>
      <c r="AJ17" s="165"/>
      <c r="AK17" s="165"/>
      <c r="AL17" s="165"/>
      <c r="AR17" s="145"/>
      <c r="AS17" s="145"/>
      <c r="AT17" s="145"/>
      <c r="AU17" s="145"/>
      <c r="AV17" s="145"/>
      <c r="AW17" s="145"/>
      <c r="AX17" s="145"/>
      <c r="AY17" s="145"/>
      <c r="AZ17" s="145"/>
    </row>
    <row r="18" spans="1:53" s="144" customFormat="1" ht="16.5" customHeight="1">
      <c r="A18" s="175" t="s">
        <v>122</v>
      </c>
      <c r="B18" s="329" t="s">
        <v>123</v>
      </c>
      <c r="C18" s="330"/>
      <c r="D18" s="175"/>
      <c r="E18"/>
      <c r="F18"/>
      <c r="G18"/>
      <c r="H18"/>
      <c r="I18"/>
      <c r="L18"/>
      <c r="AA18" s="145"/>
      <c r="AB18" s="145"/>
      <c r="AC18" s="76"/>
      <c r="AD18" s="77" t="s">
        <v>80</v>
      </c>
      <c r="AE18" s="149" t="str">
        <f>IF(J17 &gt; 9, "("&amp;J17&amp;")", "(0"&amp;J17&amp;")")</f>
        <v>(0)</v>
      </c>
      <c r="AF18" s="149"/>
      <c r="AG18" s="145"/>
      <c r="AH18" s="139">
        <v>21</v>
      </c>
      <c r="AI18" s="139" t="s">
        <v>5</v>
      </c>
      <c r="AJ18" s="165"/>
      <c r="AK18" s="165"/>
      <c r="AL18" s="165"/>
      <c r="AM18" s="165"/>
      <c r="AS18" s="145"/>
      <c r="AT18" s="145"/>
      <c r="AU18" s="145"/>
      <c r="AV18" s="145"/>
      <c r="AW18" s="145"/>
      <c r="AX18" s="145"/>
      <c r="AY18" s="145"/>
      <c r="AZ18" s="145"/>
      <c r="BA18" s="145"/>
    </row>
    <row r="19" spans="1:53" s="144" customFormat="1">
      <c r="A19" s="176">
        <v>1</v>
      </c>
      <c r="B19" s="323" t="s">
        <v>124</v>
      </c>
      <c r="C19" s="324"/>
      <c r="D19" s="176"/>
      <c r="E19"/>
      <c r="F19"/>
      <c r="G19"/>
      <c r="H19"/>
      <c r="I19"/>
      <c r="L19"/>
      <c r="AA19" s="145"/>
      <c r="AB19" s="158"/>
      <c r="AC19" s="76"/>
      <c r="AD19" s="77"/>
      <c r="AE19" s="149"/>
      <c r="AF19" s="149"/>
      <c r="AG19" s="145"/>
      <c r="AH19" s="139">
        <v>22</v>
      </c>
      <c r="AI19" s="139" t="s">
        <v>48</v>
      </c>
      <c r="AJ19" s="165"/>
      <c r="AK19" s="165"/>
      <c r="AL19" s="165"/>
      <c r="AM19" s="165"/>
      <c r="AS19" s="145"/>
      <c r="AT19" s="145"/>
      <c r="AU19" s="145"/>
      <c r="AV19" s="145"/>
      <c r="AW19" s="145"/>
      <c r="AX19" s="145"/>
      <c r="AY19" s="145"/>
      <c r="AZ19" s="145"/>
      <c r="BA19" s="145"/>
    </row>
    <row r="20" spans="1:53" s="144" customFormat="1" ht="16.5" customHeight="1">
      <c r="A20" s="176">
        <v>2</v>
      </c>
      <c r="B20" s="323" t="s">
        <v>126</v>
      </c>
      <c r="C20" s="324"/>
      <c r="D20" s="176"/>
      <c r="E20"/>
      <c r="F20"/>
      <c r="G20"/>
      <c r="H20"/>
      <c r="I20"/>
      <c r="L20"/>
      <c r="M20" s="159"/>
      <c r="N20" s="159"/>
      <c r="O20" s="159"/>
      <c r="P20" s="159"/>
      <c r="Q20" s="159"/>
      <c r="R20" s="159"/>
      <c r="S20" s="159"/>
      <c r="T20" s="159"/>
      <c r="U20" s="159"/>
      <c r="V20" s="159"/>
      <c r="W20" s="159"/>
      <c r="X20" s="159"/>
      <c r="Y20" s="159"/>
      <c r="Z20" s="159"/>
      <c r="AA20" s="145"/>
      <c r="AB20" s="145"/>
      <c r="AC20" s="76"/>
      <c r="AD20" s="77" t="s">
        <v>81</v>
      </c>
      <c r="AE20" s="149"/>
      <c r="AF20" s="149"/>
      <c r="AG20" s="145"/>
      <c r="AH20" s="139">
        <v>23</v>
      </c>
      <c r="AI20" s="139" t="s">
        <v>48</v>
      </c>
      <c r="AJ20" s="165"/>
      <c r="AK20" s="165"/>
      <c r="AL20" s="165"/>
      <c r="AM20" s="165"/>
      <c r="AS20" s="145"/>
      <c r="AT20" s="145"/>
      <c r="AU20" s="145"/>
      <c r="AV20" s="145"/>
      <c r="AW20" s="145"/>
      <c r="AX20" s="145"/>
      <c r="AY20" s="145"/>
      <c r="AZ20" s="145"/>
      <c r="BA20" s="145"/>
    </row>
    <row r="21" spans="1:53" s="144" customFormat="1" ht="33" customHeight="1">
      <c r="A21" s="176">
        <v>3</v>
      </c>
      <c r="B21" s="323" t="s">
        <v>216</v>
      </c>
      <c r="C21" s="324"/>
      <c r="D21" s="176"/>
      <c r="E21"/>
      <c r="F21"/>
      <c r="G21"/>
      <c r="H21"/>
      <c r="I21"/>
      <c r="J21"/>
      <c r="K21"/>
      <c r="L21"/>
      <c r="M21" s="160"/>
      <c r="N21" s="160"/>
      <c r="O21" s="160"/>
      <c r="P21" s="160"/>
      <c r="Q21" s="160"/>
      <c r="R21" s="160"/>
      <c r="S21" s="160"/>
      <c r="T21" s="160"/>
      <c r="U21" s="160"/>
      <c r="V21" s="160"/>
      <c r="W21" s="160"/>
      <c r="X21" s="160"/>
      <c r="Y21" s="160"/>
      <c r="Z21" s="160"/>
      <c r="AA21" s="161"/>
      <c r="AB21" s="161"/>
      <c r="AC21" s="76"/>
      <c r="AD21" s="77"/>
      <c r="AE21" s="149"/>
      <c r="AF21" s="149"/>
      <c r="AG21" s="145"/>
      <c r="AH21" s="139"/>
      <c r="AI21" s="139"/>
      <c r="AJ21" s="165"/>
      <c r="AK21" s="165"/>
      <c r="AL21" s="165"/>
      <c r="AM21" s="165"/>
      <c r="AS21" s="145"/>
      <c r="AT21" s="145"/>
      <c r="AU21" s="145"/>
      <c r="AV21" s="145"/>
      <c r="AW21" s="145"/>
      <c r="AX21" s="145"/>
      <c r="AY21" s="145"/>
      <c r="AZ21" s="145"/>
      <c r="BA21" s="145"/>
    </row>
    <row r="22" spans="1:53">
      <c r="A22" s="176">
        <v>4</v>
      </c>
      <c r="B22" s="323" t="s">
        <v>219</v>
      </c>
      <c r="C22" s="324"/>
      <c r="D22" s="176"/>
      <c r="E22"/>
      <c r="F22"/>
      <c r="G22"/>
      <c r="H22"/>
      <c r="I22"/>
      <c r="J22"/>
      <c r="K22"/>
      <c r="L22"/>
      <c r="AA22" s="145"/>
      <c r="AB22" s="145"/>
      <c r="AC22" s="76"/>
      <c r="AD22" s="77"/>
      <c r="AE22" s="148"/>
      <c r="AF22" s="148"/>
      <c r="AG22" s="150"/>
      <c r="AH22" s="139">
        <v>25</v>
      </c>
      <c r="AI22" s="139" t="s">
        <v>48</v>
      </c>
      <c r="AJ22" s="165"/>
      <c r="AK22" s="165"/>
      <c r="AL22" s="165"/>
      <c r="AM22" s="165"/>
      <c r="AS22" s="150"/>
      <c r="AT22" s="150"/>
      <c r="AU22" s="150"/>
      <c r="AV22" s="150"/>
      <c r="AW22" s="150"/>
      <c r="AX22" s="150"/>
      <c r="AY22" s="150"/>
      <c r="AZ22" s="150"/>
      <c r="BA22" s="150"/>
    </row>
    <row r="23" spans="1:53">
      <c r="A23" s="176">
        <v>5</v>
      </c>
      <c r="B23" s="323" t="s">
        <v>176</v>
      </c>
      <c r="C23" s="324"/>
      <c r="D23" s="176"/>
      <c r="E23"/>
      <c r="F23"/>
      <c r="G23"/>
      <c r="H23"/>
      <c r="I23"/>
      <c r="J23"/>
      <c r="K23"/>
      <c r="L23"/>
      <c r="AA23" s="145"/>
      <c r="AB23" s="145"/>
      <c r="AC23" s="76"/>
      <c r="AD23" s="77"/>
      <c r="AE23" s="148"/>
      <c r="AF23" s="148"/>
      <c r="AG23" s="150"/>
      <c r="AH23" s="139">
        <v>26</v>
      </c>
      <c r="AI23" s="139" t="s">
        <v>48</v>
      </c>
      <c r="AJ23" s="165"/>
      <c r="AK23" s="165"/>
      <c r="AL23" s="165"/>
      <c r="AM23" s="165"/>
      <c r="AS23" s="150"/>
      <c r="AT23" s="150"/>
      <c r="AU23" s="150"/>
      <c r="AV23" s="150"/>
      <c r="AW23" s="150"/>
      <c r="AX23" s="150"/>
      <c r="AY23" s="150"/>
      <c r="AZ23" s="150"/>
      <c r="BA23" s="150"/>
    </row>
    <row r="24" spans="1:53" s="144" customFormat="1">
      <c r="A24" s="176">
        <v>6</v>
      </c>
      <c r="B24" s="323" t="s">
        <v>220</v>
      </c>
      <c r="C24" s="324"/>
      <c r="D24" s="176"/>
      <c r="E24"/>
      <c r="F24"/>
      <c r="G24"/>
      <c r="H24"/>
      <c r="I24"/>
      <c r="J24"/>
      <c r="K24"/>
      <c r="L24"/>
      <c r="AA24" s="145"/>
      <c r="AB24" s="145"/>
      <c r="AC24" s="76"/>
      <c r="AD24" s="77"/>
      <c r="AE24" s="149"/>
      <c r="AF24" s="149"/>
      <c r="AG24" s="145"/>
      <c r="AH24" s="139">
        <v>27</v>
      </c>
      <c r="AI24" s="139" t="s">
        <v>48</v>
      </c>
      <c r="AJ24" s="165"/>
      <c r="AK24" s="165"/>
      <c r="AL24" s="165"/>
      <c r="AM24" s="165"/>
      <c r="AS24" s="145"/>
      <c r="AT24" s="145"/>
      <c r="AU24" s="145"/>
      <c r="AV24" s="145"/>
      <c r="AW24" s="145"/>
      <c r="AX24" s="145"/>
      <c r="AY24" s="145"/>
      <c r="AZ24" s="145"/>
      <c r="BA24" s="145"/>
    </row>
    <row r="25" spans="1:53" s="144" customFormat="1" hidden="1">
      <c r="A25" s="177"/>
      <c r="B25" s="323"/>
      <c r="C25" s="324"/>
      <c r="D25" s="176">
        <v>1</v>
      </c>
      <c r="E25"/>
      <c r="F25"/>
      <c r="G25"/>
      <c r="H25"/>
      <c r="I25"/>
      <c r="J25"/>
      <c r="K25"/>
      <c r="L25"/>
      <c r="AA25" s="145"/>
      <c r="AB25" s="145"/>
      <c r="AC25" s="76"/>
      <c r="AD25" s="77"/>
      <c r="AE25" s="149"/>
      <c r="AF25" s="149"/>
      <c r="AG25" s="145"/>
      <c r="AH25" s="139"/>
      <c r="AI25" s="139"/>
      <c r="AJ25" s="165"/>
      <c r="AK25" s="165"/>
      <c r="AL25" s="165"/>
      <c r="AM25" s="165"/>
      <c r="AS25" s="145"/>
      <c r="AT25" s="145"/>
      <c r="AU25" s="145"/>
      <c r="AV25" s="145"/>
      <c r="AW25" s="145"/>
      <c r="AX25" s="145"/>
      <c r="AY25" s="145"/>
      <c r="AZ25" s="145"/>
      <c r="BA25" s="145"/>
    </row>
    <row r="26" spans="1:53" s="144" customFormat="1" hidden="1">
      <c r="A26" s="177"/>
      <c r="B26" s="323"/>
      <c r="C26" s="324"/>
      <c r="D26" s="176">
        <v>1</v>
      </c>
      <c r="E26"/>
      <c r="F26"/>
      <c r="G26"/>
      <c r="H26"/>
      <c r="I26"/>
      <c r="J26"/>
      <c r="K26"/>
      <c r="L26"/>
      <c r="AA26" s="145"/>
      <c r="AB26" s="145"/>
      <c r="AC26" s="76"/>
      <c r="AD26" s="77"/>
      <c r="AE26" s="149"/>
      <c r="AF26" s="149"/>
      <c r="AG26" s="145"/>
      <c r="AH26" s="139"/>
      <c r="AI26" s="139"/>
      <c r="AJ26" s="165"/>
      <c r="AK26" s="165"/>
      <c r="AL26" s="165"/>
      <c r="AM26" s="165"/>
      <c r="AS26" s="145"/>
      <c r="AT26" s="145"/>
      <c r="AU26" s="145"/>
      <c r="AV26" s="145"/>
      <c r="AW26" s="145"/>
      <c r="AX26" s="145"/>
      <c r="AY26" s="145"/>
      <c r="AZ26" s="145"/>
      <c r="BA26" s="145"/>
    </row>
    <row r="27" spans="1:53" s="144" customFormat="1" ht="35.25" hidden="1" customHeight="1">
      <c r="A27" s="340">
        <v>6</v>
      </c>
      <c r="B27" s="342"/>
      <c r="C27" s="343"/>
      <c r="D27" s="176">
        <v>1</v>
      </c>
      <c r="E27"/>
      <c r="F27"/>
      <c r="G27"/>
      <c r="H27"/>
      <c r="I27"/>
      <c r="J27"/>
      <c r="K27"/>
      <c r="L27"/>
      <c r="AA27" s="145"/>
      <c r="AB27" s="145"/>
      <c r="AC27" s="76"/>
      <c r="AD27" s="77"/>
      <c r="AE27" s="149"/>
      <c r="AF27" s="149"/>
      <c r="AG27" s="145"/>
      <c r="AH27" s="139"/>
      <c r="AI27" s="139"/>
      <c r="AJ27" s="165"/>
      <c r="AK27" s="165"/>
      <c r="AL27" s="165"/>
      <c r="AM27" s="165"/>
      <c r="AS27" s="145"/>
      <c r="AT27" s="145"/>
      <c r="AU27" s="145"/>
      <c r="AV27" s="145"/>
      <c r="AW27" s="145"/>
      <c r="AX27" s="145"/>
      <c r="AY27" s="145"/>
      <c r="AZ27" s="145"/>
      <c r="BA27" s="145"/>
    </row>
    <row r="28" spans="1:53" s="144" customFormat="1" ht="22.5" hidden="1" customHeight="1">
      <c r="A28" s="341"/>
      <c r="B28" s="331"/>
      <c r="C28" s="332"/>
      <c r="D28" s="216"/>
      <c r="E28"/>
      <c r="F28" s="326"/>
      <c r="G28" s="327"/>
      <c r="H28" s="327"/>
      <c r="I28" s="328"/>
      <c r="J28"/>
      <c r="K28"/>
      <c r="L28"/>
      <c r="AA28" s="145"/>
      <c r="AB28" s="145"/>
      <c r="AC28" s="76"/>
      <c r="AD28" s="77"/>
      <c r="AE28" s="149"/>
      <c r="AF28" s="149"/>
      <c r="AG28" s="145"/>
      <c r="AH28" s="139"/>
      <c r="AI28" s="139"/>
      <c r="AJ28" s="165"/>
      <c r="AK28" s="165"/>
      <c r="AL28" s="165"/>
      <c r="AM28" s="165"/>
      <c r="AS28" s="145"/>
      <c r="AT28" s="145"/>
      <c r="AU28" s="145"/>
      <c r="AV28" s="145"/>
      <c r="AW28" s="145"/>
      <c r="AX28" s="145"/>
      <c r="AY28" s="145"/>
      <c r="AZ28" s="145"/>
      <c r="BA28" s="145"/>
    </row>
    <row r="29" spans="1:53" s="144" customFormat="1" ht="22.5" customHeight="1">
      <c r="A29" s="217"/>
      <c r="B29" s="338"/>
      <c r="C29" s="338"/>
      <c r="D29" s="217"/>
      <c r="E29"/>
      <c r="F29" s="335" t="s">
        <v>155</v>
      </c>
      <c r="G29" s="336"/>
      <c r="H29" s="336"/>
      <c r="I29" s="337"/>
      <c r="J29"/>
      <c r="K29"/>
      <c r="L29"/>
      <c r="AA29" s="145"/>
      <c r="AB29" s="145"/>
      <c r="AC29" s="76"/>
      <c r="AD29" s="77"/>
      <c r="AE29" s="149"/>
      <c r="AF29" s="149"/>
      <c r="AG29" s="145"/>
      <c r="AH29" s="139"/>
      <c r="AI29" s="139"/>
      <c r="AJ29" s="165"/>
      <c r="AK29" s="165"/>
      <c r="AL29" s="165"/>
      <c r="AM29" s="165"/>
      <c r="AS29" s="145"/>
      <c r="AT29" s="145"/>
      <c r="AU29" s="145"/>
      <c r="AV29" s="145"/>
      <c r="AW29" s="145"/>
      <c r="AX29" s="145"/>
      <c r="AY29" s="145"/>
      <c r="AZ29" s="145"/>
      <c r="BA29" s="145"/>
    </row>
    <row r="30" spans="1:53" s="144" customFormat="1" ht="48" customHeight="1">
      <c r="A30" s="217"/>
      <c r="B30" s="338"/>
      <c r="C30" s="338"/>
      <c r="D30" s="217"/>
      <c r="E30"/>
      <c r="F30" s="210"/>
      <c r="G30" s="211"/>
      <c r="H30" s="211"/>
      <c r="I30" s="212"/>
      <c r="J30"/>
      <c r="K30"/>
      <c r="L30"/>
      <c r="AA30" s="145"/>
      <c r="AB30" s="145"/>
      <c r="AC30" s="76"/>
      <c r="AD30" s="77"/>
      <c r="AE30" s="149"/>
      <c r="AF30" s="149"/>
      <c r="AG30" s="145"/>
      <c r="AH30" s="139"/>
      <c r="AI30" s="139"/>
      <c r="AJ30" s="165"/>
      <c r="AK30" s="165"/>
      <c r="AL30" s="165"/>
      <c r="AM30" s="165"/>
      <c r="AS30" s="145"/>
      <c r="AT30" s="145"/>
      <c r="AU30" s="145"/>
      <c r="AV30" s="145"/>
      <c r="AW30" s="145"/>
      <c r="AX30" s="145"/>
      <c r="AY30" s="145"/>
      <c r="AZ30" s="145"/>
      <c r="BA30" s="145"/>
    </row>
    <row r="31" spans="1:53" s="144" customFormat="1" ht="35.25" customHeight="1">
      <c r="A31" s="325"/>
      <c r="B31" s="339"/>
      <c r="C31" s="339"/>
      <c r="D31" s="347"/>
      <c r="E31"/>
      <c r="F31" s="191" t="s">
        <v>157</v>
      </c>
      <c r="G31" s="191" t="s">
        <v>158</v>
      </c>
      <c r="H31" s="191" t="s">
        <v>159</v>
      </c>
      <c r="I31" s="192" t="s">
        <v>160</v>
      </c>
      <c r="J31"/>
      <c r="K31"/>
      <c r="L31"/>
      <c r="AA31" s="145"/>
      <c r="AB31" s="145"/>
      <c r="AC31" s="76"/>
      <c r="AD31" s="77"/>
      <c r="AE31" s="149"/>
      <c r="AF31" s="149"/>
      <c r="AG31" s="145"/>
      <c r="AH31" s="139">
        <v>28</v>
      </c>
      <c r="AI31" s="139" t="s">
        <v>48</v>
      </c>
      <c r="AJ31" s="165"/>
      <c r="AK31" s="165"/>
      <c r="AL31" s="165"/>
      <c r="AM31" s="165"/>
      <c r="AS31" s="145"/>
      <c r="AT31" s="145"/>
      <c r="AU31" s="145"/>
      <c r="AV31" s="145"/>
      <c r="AW31" s="145"/>
      <c r="AX31" s="145"/>
      <c r="AY31" s="145"/>
      <c r="AZ31" s="145"/>
      <c r="BA31" s="145"/>
    </row>
    <row r="32" spans="1:53" s="144" customFormat="1" ht="51.75" customHeight="1">
      <c r="A32" s="325"/>
      <c r="B32" s="344"/>
      <c r="C32" s="344"/>
      <c r="D32" s="347"/>
      <c r="E32"/>
      <c r="F32" s="186"/>
      <c r="G32" s="186"/>
      <c r="H32" s="187"/>
      <c r="I32" s="188"/>
      <c r="J32"/>
      <c r="K32"/>
      <c r="L32"/>
      <c r="T32" s="189" t="s">
        <v>78</v>
      </c>
      <c r="AA32" s="145"/>
      <c r="AB32" s="145"/>
      <c r="AC32" s="76"/>
      <c r="AD32" s="77"/>
      <c r="AE32" s="149"/>
      <c r="AF32" s="149"/>
      <c r="AG32" s="145"/>
      <c r="AH32" s="139">
        <v>29</v>
      </c>
      <c r="AI32" s="139" t="s">
        <v>48</v>
      </c>
      <c r="AJ32" s="165"/>
      <c r="AK32" s="165"/>
      <c r="AL32" s="165"/>
      <c r="AM32" s="165"/>
      <c r="AS32" s="145"/>
      <c r="AT32" s="145"/>
      <c r="AU32" s="145"/>
      <c r="AV32" s="145"/>
      <c r="AW32" s="145"/>
      <c r="AX32" s="145"/>
      <c r="AY32" s="145"/>
      <c r="AZ32" s="145"/>
      <c r="BA32" s="145"/>
    </row>
    <row r="33" spans="1:53" s="144" customFormat="1" ht="39.75" customHeight="1">
      <c r="A33" s="217"/>
      <c r="B33" s="339"/>
      <c r="C33" s="339"/>
      <c r="D33" s="217"/>
      <c r="E33"/>
      <c r="F33" s="346" t="str">
        <f>IF(H32&lt;0, "Please note that if amount of bid security is less than Rs. 0000/-, your bid may be rejected", "")</f>
        <v/>
      </c>
      <c r="G33" s="346"/>
      <c r="H33" s="346"/>
      <c r="I33" s="346"/>
      <c r="J33"/>
      <c r="K33"/>
      <c r="L33"/>
      <c r="T33" s="189" t="s">
        <v>156</v>
      </c>
      <c r="AA33" s="145"/>
      <c r="AB33" s="145"/>
      <c r="AC33" s="76"/>
      <c r="AD33" s="77"/>
      <c r="AE33" s="149"/>
      <c r="AF33" s="149"/>
      <c r="AG33" s="145"/>
      <c r="AH33" s="139">
        <v>30</v>
      </c>
      <c r="AI33" s="139" t="s">
        <v>48</v>
      </c>
      <c r="AJ33" s="165"/>
      <c r="AK33" s="165"/>
      <c r="AL33" s="165"/>
      <c r="AM33" s="165"/>
      <c r="AS33" s="145"/>
      <c r="AT33" s="145"/>
      <c r="AU33" s="145"/>
      <c r="AV33" s="145"/>
      <c r="AW33" s="145"/>
      <c r="AX33" s="145"/>
      <c r="AY33" s="145"/>
      <c r="AZ33" s="145"/>
      <c r="BA33" s="145"/>
    </row>
    <row r="34" spans="1:53" s="144" customFormat="1" ht="33" customHeight="1">
      <c r="A34" s="169"/>
      <c r="B34"/>
      <c r="C34"/>
      <c r="D34"/>
      <c r="E34"/>
      <c r="F34"/>
      <c r="G34"/>
      <c r="H34"/>
      <c r="I34"/>
      <c r="J34"/>
      <c r="K34"/>
      <c r="T34" s="189" t="s">
        <v>79</v>
      </c>
      <c r="Z34" s="145"/>
      <c r="AA34" s="145"/>
      <c r="AB34" s="76"/>
      <c r="AC34" s="77"/>
      <c r="AD34" s="149"/>
      <c r="AE34" s="149"/>
      <c r="AF34" s="145"/>
      <c r="AG34" s="139">
        <v>31</v>
      </c>
      <c r="AH34" s="139" t="s">
        <v>5</v>
      </c>
      <c r="AI34" s="165"/>
      <c r="AJ34" s="165"/>
      <c r="AK34" s="165"/>
      <c r="AL34" s="165"/>
      <c r="AR34" s="145"/>
      <c r="AS34" s="145"/>
      <c r="AT34" s="145"/>
      <c r="AU34" s="145"/>
      <c r="AV34" s="145"/>
      <c r="AW34" s="145"/>
      <c r="AX34" s="145"/>
      <c r="AY34" s="145"/>
      <c r="AZ34" s="145"/>
    </row>
    <row r="35" spans="1:53" ht="83.25" customHeight="1">
      <c r="A35" s="339" t="s">
        <v>161</v>
      </c>
      <c r="B35" s="339"/>
      <c r="C35" s="339"/>
      <c r="D35" s="339"/>
      <c r="E35" s="339"/>
      <c r="F35"/>
      <c r="G35"/>
      <c r="H35"/>
      <c r="I35"/>
      <c r="J35"/>
      <c r="K35"/>
      <c r="T35" s="189"/>
      <c r="Z35" s="145"/>
      <c r="AA35" s="145"/>
      <c r="AB35" s="76"/>
      <c r="AC35" s="77"/>
      <c r="AD35" s="148"/>
      <c r="AE35" s="148"/>
      <c r="AF35" s="150"/>
      <c r="AG35" s="150"/>
      <c r="AH35" s="150"/>
      <c r="AR35" s="150"/>
      <c r="AS35" s="150"/>
      <c r="AT35" s="150"/>
      <c r="AU35" s="150"/>
      <c r="AV35" s="150"/>
      <c r="AW35" s="150"/>
      <c r="AX35" s="150"/>
      <c r="AY35" s="150"/>
      <c r="AZ35" s="150"/>
    </row>
    <row r="36" spans="1:53" ht="18" customHeight="1">
      <c r="A36" s="170"/>
      <c r="B36"/>
      <c r="C36"/>
      <c r="D36"/>
      <c r="E36"/>
      <c r="F36"/>
      <c r="G36"/>
      <c r="H36"/>
      <c r="I36"/>
      <c r="J36"/>
      <c r="K36"/>
      <c r="Z36" s="145"/>
      <c r="AA36" s="145"/>
      <c r="AB36" s="76"/>
      <c r="AC36" s="77"/>
      <c r="AD36" s="148"/>
      <c r="AE36" s="148"/>
      <c r="AF36" s="150"/>
      <c r="AG36" s="150"/>
      <c r="AH36" s="150"/>
      <c r="AR36" s="150"/>
      <c r="AS36" s="150"/>
      <c r="AT36" s="150"/>
      <c r="AU36" s="150"/>
      <c r="AV36" s="150"/>
      <c r="AW36" s="150"/>
      <c r="AX36" s="150"/>
      <c r="AY36" s="150"/>
      <c r="AZ36" s="150"/>
    </row>
    <row r="37" spans="1:53" ht="17.25" customHeight="1">
      <c r="A37" s="178" t="s">
        <v>127</v>
      </c>
      <c r="B37" s="179" t="s">
        <v>128</v>
      </c>
      <c r="C37"/>
      <c r="D37"/>
      <c r="E37"/>
      <c r="F37"/>
      <c r="G37"/>
      <c r="H37"/>
      <c r="I37"/>
      <c r="J37"/>
      <c r="K37"/>
      <c r="Z37" s="145"/>
      <c r="AA37" s="145"/>
      <c r="AB37" s="76"/>
      <c r="AC37" s="77"/>
      <c r="AD37" s="148"/>
      <c r="AE37" s="148"/>
      <c r="AF37" s="150"/>
      <c r="AG37" s="150"/>
      <c r="AH37" s="150"/>
      <c r="AR37" s="150"/>
      <c r="AS37" s="150"/>
      <c r="AT37" s="150"/>
      <c r="AU37" s="150"/>
      <c r="AV37" s="150"/>
      <c r="AW37" s="150"/>
      <c r="AX37" s="150"/>
      <c r="AY37" s="150"/>
      <c r="AZ37" s="150"/>
    </row>
    <row r="38" spans="1:53" ht="84" customHeight="1">
      <c r="A38" s="180">
        <v>2.1</v>
      </c>
      <c r="B38" s="338" t="s">
        <v>218</v>
      </c>
      <c r="C38" s="338"/>
      <c r="D38" s="338"/>
      <c r="E38" s="338"/>
      <c r="F38"/>
      <c r="G38"/>
      <c r="H38"/>
      <c r="I38"/>
      <c r="J38"/>
      <c r="K38"/>
      <c r="Z38" s="145"/>
      <c r="AA38" s="145"/>
      <c r="AB38" s="76"/>
      <c r="AC38" s="77"/>
      <c r="AD38" s="148"/>
      <c r="AE38" s="148"/>
      <c r="AF38" s="150"/>
      <c r="AG38" s="150"/>
      <c r="AH38" s="150"/>
      <c r="AR38" s="150"/>
      <c r="AS38" s="150"/>
      <c r="AT38" s="150"/>
      <c r="AU38" s="150"/>
      <c r="AV38" s="150"/>
      <c r="AW38" s="150"/>
      <c r="AX38" s="150"/>
      <c r="AY38" s="150"/>
      <c r="AZ38" s="150"/>
    </row>
    <row r="39" spans="1:53" ht="57.75" customHeight="1">
      <c r="A39" s="180">
        <v>2.2000000000000002</v>
      </c>
      <c r="B39" s="338" t="s">
        <v>129</v>
      </c>
      <c r="C39" s="338"/>
      <c r="D39" s="338"/>
      <c r="E39" s="338"/>
      <c r="F39"/>
      <c r="G39"/>
      <c r="H39"/>
      <c r="I39"/>
      <c r="J39"/>
      <c r="K39"/>
      <c r="Z39" s="145"/>
      <c r="AA39" s="145"/>
      <c r="AB39" s="76"/>
      <c r="AC39" s="77"/>
      <c r="AD39" s="148"/>
      <c r="AE39" s="148"/>
      <c r="AF39" s="150"/>
      <c r="AG39" s="150"/>
      <c r="AH39" s="150"/>
      <c r="AR39" s="150"/>
      <c r="AS39" s="150"/>
      <c r="AT39" s="150"/>
      <c r="AU39" s="150"/>
      <c r="AV39" s="150"/>
      <c r="AW39" s="150"/>
      <c r="AX39" s="150"/>
      <c r="AY39" s="150"/>
      <c r="AZ39" s="150"/>
    </row>
    <row r="40" spans="1:53" ht="47.25" customHeight="1">
      <c r="A40" s="180">
        <v>2.2999999999999998</v>
      </c>
      <c r="B40" s="338" t="s">
        <v>211</v>
      </c>
      <c r="C40" s="338"/>
      <c r="D40" s="338"/>
      <c r="E40" s="338"/>
      <c r="F40"/>
      <c r="G40"/>
      <c r="H40"/>
      <c r="I40"/>
      <c r="J40"/>
      <c r="K40"/>
      <c r="Z40" s="145"/>
      <c r="AA40" s="145"/>
      <c r="AB40" s="76"/>
      <c r="AC40" s="77"/>
      <c r="AD40" s="148"/>
      <c r="AE40" s="148"/>
      <c r="AF40" s="150"/>
      <c r="AG40" s="150"/>
      <c r="AH40" s="150"/>
      <c r="AR40" s="150"/>
      <c r="AS40" s="150"/>
      <c r="AT40" s="150"/>
      <c r="AU40" s="150"/>
      <c r="AV40" s="150"/>
      <c r="AW40" s="150"/>
      <c r="AX40" s="150"/>
      <c r="AY40" s="150"/>
      <c r="AZ40" s="150"/>
    </row>
    <row r="41" spans="1:53" ht="74.25" customHeight="1">
      <c r="A41" s="180">
        <v>2.4</v>
      </c>
      <c r="B41" s="338" t="s">
        <v>130</v>
      </c>
      <c r="C41" s="338"/>
      <c r="D41" s="338"/>
      <c r="E41" s="338"/>
      <c r="F41"/>
      <c r="G41"/>
      <c r="H41"/>
      <c r="I41"/>
      <c r="J41"/>
      <c r="K41"/>
      <c r="Z41" s="145"/>
      <c r="AA41" s="145"/>
      <c r="AB41" s="76"/>
      <c r="AC41" s="77"/>
      <c r="AD41" s="148"/>
      <c r="AE41" s="148"/>
      <c r="AF41" s="150"/>
      <c r="AG41" s="150"/>
      <c r="AH41" s="150"/>
      <c r="AR41" s="150"/>
      <c r="AS41" s="150"/>
      <c r="AT41" s="150"/>
      <c r="AU41" s="150"/>
      <c r="AV41" s="150"/>
      <c r="AW41" s="150"/>
      <c r="AX41" s="150"/>
      <c r="AY41" s="150"/>
      <c r="AZ41" s="150"/>
    </row>
    <row r="42" spans="1:53" ht="54" customHeight="1">
      <c r="A42" s="180">
        <v>2.5</v>
      </c>
      <c r="B42" s="338" t="s">
        <v>131</v>
      </c>
      <c r="C42" s="338"/>
      <c r="D42" s="338"/>
      <c r="E42" s="338"/>
      <c r="F42"/>
      <c r="G42"/>
      <c r="H42"/>
      <c r="I42"/>
      <c r="J42"/>
      <c r="K42"/>
      <c r="Z42" s="145"/>
      <c r="AA42" s="145"/>
      <c r="AB42" s="76"/>
      <c r="AC42" s="77"/>
      <c r="AD42" s="148"/>
      <c r="AE42" s="148"/>
      <c r="AF42" s="150"/>
      <c r="AG42" s="150"/>
      <c r="AH42" s="150"/>
      <c r="AR42" s="150"/>
      <c r="AS42" s="150"/>
      <c r="AT42" s="150"/>
      <c r="AU42" s="150"/>
      <c r="AV42" s="150"/>
      <c r="AW42" s="150"/>
      <c r="AX42" s="150"/>
      <c r="AY42" s="150"/>
      <c r="AZ42" s="150"/>
    </row>
    <row r="43" spans="1:53" ht="67.5" customHeight="1">
      <c r="A43" s="180">
        <v>2.6</v>
      </c>
      <c r="B43" s="338" t="s">
        <v>162</v>
      </c>
      <c r="C43" s="338"/>
      <c r="D43" s="338"/>
      <c r="E43" s="338"/>
      <c r="K43"/>
      <c r="Z43" s="145"/>
      <c r="AA43" s="145"/>
      <c r="AB43" s="76"/>
      <c r="AC43" s="77"/>
      <c r="AD43" s="148"/>
      <c r="AE43" s="148"/>
      <c r="AF43" s="150"/>
      <c r="AG43" s="150"/>
      <c r="AH43" s="150"/>
      <c r="AR43" s="150"/>
      <c r="AS43" s="150"/>
      <c r="AT43" s="150"/>
      <c r="AU43" s="150"/>
      <c r="AV43" s="150"/>
      <c r="AW43" s="150"/>
      <c r="AX43" s="150"/>
      <c r="AY43" s="150"/>
      <c r="AZ43" s="150"/>
    </row>
    <row r="44" spans="1:53" ht="30" customHeight="1">
      <c r="A44" s="181" t="s">
        <v>132</v>
      </c>
      <c r="B44" s="179" t="s">
        <v>133</v>
      </c>
      <c r="C44"/>
      <c r="D44"/>
      <c r="E44"/>
      <c r="K44"/>
      <c r="Z44" s="145"/>
      <c r="AA44" s="145"/>
      <c r="AB44" s="76"/>
      <c r="AC44" s="77"/>
      <c r="AD44" s="148"/>
      <c r="AE44" s="148"/>
      <c r="AF44" s="150"/>
      <c r="AG44" s="150"/>
      <c r="AS44" s="150"/>
      <c r="AT44" s="150"/>
      <c r="AU44" s="150"/>
      <c r="AV44" s="150"/>
      <c r="AW44" s="150"/>
      <c r="AX44" s="150"/>
      <c r="AY44" s="150"/>
      <c r="AZ44" s="150"/>
    </row>
    <row r="45" spans="1:53" ht="68.25" customHeight="1">
      <c r="A45" s="180">
        <v>3.1</v>
      </c>
      <c r="B45" s="338" t="s">
        <v>227</v>
      </c>
      <c r="C45" s="338"/>
      <c r="D45" s="338"/>
      <c r="E45" s="338"/>
      <c r="K45"/>
      <c r="Z45" s="145"/>
      <c r="AA45" s="145"/>
      <c r="AB45" s="76"/>
      <c r="AC45" s="77"/>
      <c r="AD45" s="148"/>
      <c r="AE45" s="148"/>
      <c r="AF45" s="150"/>
      <c r="AG45" s="150"/>
      <c r="AS45" s="150"/>
      <c r="AT45" s="150"/>
      <c r="AU45" s="150"/>
      <c r="AV45" s="150"/>
      <c r="AW45" s="150"/>
      <c r="AX45" s="150"/>
      <c r="AY45" s="150"/>
      <c r="AZ45" s="150"/>
    </row>
    <row r="46" spans="1:53" ht="15.95" customHeight="1">
      <c r="A46" s="180"/>
      <c r="B46" s="7"/>
      <c r="C46"/>
      <c r="D46"/>
      <c r="E46"/>
      <c r="K46"/>
      <c r="Z46" s="145"/>
      <c r="AA46" s="145"/>
      <c r="AB46" s="76"/>
      <c r="AC46" s="77"/>
      <c r="AD46" s="148"/>
      <c r="AE46" s="148"/>
      <c r="AF46" s="150"/>
      <c r="AG46" s="150"/>
      <c r="AS46" s="150"/>
      <c r="AT46" s="150"/>
      <c r="AU46" s="150"/>
      <c r="AV46" s="150"/>
      <c r="AW46" s="150"/>
      <c r="AX46" s="150"/>
      <c r="AY46" s="150"/>
      <c r="AZ46" s="150"/>
    </row>
    <row r="47" spans="1:53" ht="42.75" customHeight="1">
      <c r="A47" s="180">
        <v>3.2</v>
      </c>
      <c r="B47" s="338" t="s">
        <v>134</v>
      </c>
      <c r="C47" s="338"/>
      <c r="D47" s="338"/>
      <c r="E47" s="338"/>
      <c r="K47"/>
      <c r="Z47" s="145"/>
      <c r="AA47" s="145"/>
      <c r="AB47" s="76"/>
      <c r="AC47" s="77"/>
      <c r="AD47" s="148"/>
      <c r="AE47" s="148"/>
      <c r="AF47" s="150"/>
      <c r="AG47" s="150"/>
      <c r="AS47" s="150"/>
      <c r="AT47" s="150"/>
      <c r="AU47" s="150"/>
      <c r="AV47" s="150"/>
      <c r="AW47" s="150"/>
      <c r="AX47" s="150"/>
      <c r="AY47" s="150"/>
      <c r="AZ47" s="150"/>
    </row>
    <row r="48" spans="1:53" ht="47.25" customHeight="1">
      <c r="A48" s="180">
        <v>3.3</v>
      </c>
      <c r="B48" s="338" t="s">
        <v>135</v>
      </c>
      <c r="C48" s="338"/>
      <c r="D48" s="338"/>
      <c r="E48" s="338"/>
      <c r="F48"/>
      <c r="G48"/>
      <c r="H48"/>
      <c r="I48"/>
      <c r="J48"/>
      <c r="K48"/>
      <c r="Z48" s="145"/>
      <c r="AA48" s="145"/>
      <c r="AB48" s="146"/>
      <c r="AC48" s="147"/>
      <c r="AD48" s="148"/>
      <c r="AE48" s="148"/>
      <c r="AF48" s="150"/>
      <c r="AG48" s="150"/>
      <c r="AS48" s="150"/>
      <c r="AT48" s="150"/>
      <c r="AU48" s="150"/>
      <c r="AV48" s="150"/>
      <c r="AW48" s="150"/>
      <c r="AX48" s="150"/>
      <c r="AY48" s="150"/>
      <c r="AZ48" s="150"/>
    </row>
    <row r="49" spans="1:52" ht="27.95" customHeight="1">
      <c r="A49" s="181" t="s">
        <v>144</v>
      </c>
      <c r="B49" s="8" t="s">
        <v>145</v>
      </c>
      <c r="C49"/>
      <c r="D49"/>
      <c r="E49"/>
      <c r="F49"/>
      <c r="G49"/>
      <c r="H49"/>
      <c r="I49"/>
      <c r="J49"/>
      <c r="K49"/>
      <c r="Z49" s="145"/>
      <c r="AA49" s="145"/>
      <c r="AB49" s="146"/>
      <c r="AC49" s="147"/>
      <c r="AD49" s="148"/>
      <c r="AE49" s="148"/>
      <c r="AF49" s="150"/>
      <c r="AG49" s="150"/>
      <c r="AS49" s="150"/>
      <c r="AT49" s="150"/>
      <c r="AU49" s="150"/>
      <c r="AV49" s="150"/>
      <c r="AW49" s="150"/>
      <c r="AX49" s="150"/>
      <c r="AY49" s="150"/>
      <c r="AZ49" s="150"/>
    </row>
    <row r="50" spans="1:52" ht="44.25" customHeight="1">
      <c r="A50" s="180">
        <v>4.0999999999999996</v>
      </c>
      <c r="B50" s="338" t="s">
        <v>147</v>
      </c>
      <c r="C50" s="338"/>
      <c r="D50" s="338"/>
      <c r="E50" s="338"/>
      <c r="F50"/>
      <c r="G50"/>
      <c r="H50"/>
      <c r="I50"/>
      <c r="J50"/>
      <c r="K50"/>
      <c r="Z50" s="145"/>
      <c r="AA50" s="145"/>
      <c r="AB50" s="146"/>
      <c r="AC50" s="147"/>
      <c r="AD50" s="148"/>
      <c r="AE50" s="148"/>
      <c r="AF50" s="150"/>
      <c r="AG50" s="150"/>
      <c r="AS50" s="150"/>
      <c r="AT50" s="150"/>
      <c r="AU50" s="150"/>
      <c r="AV50" s="150"/>
      <c r="AW50" s="150"/>
      <c r="AX50" s="150"/>
      <c r="AY50" s="150"/>
      <c r="AZ50" s="150"/>
    </row>
    <row r="51" spans="1:52" ht="28.5" customHeight="1">
      <c r="A51" s="180"/>
      <c r="B51" s="271" t="s">
        <v>146</v>
      </c>
      <c r="C51" s="271"/>
      <c r="D51" s="271"/>
      <c r="E51" s="271"/>
      <c r="F51" s="271"/>
      <c r="G51"/>
      <c r="H51"/>
      <c r="I51"/>
      <c r="J51"/>
      <c r="K51"/>
      <c r="Z51" s="145"/>
      <c r="AA51" s="145"/>
      <c r="AB51" s="146"/>
      <c r="AC51" s="147"/>
      <c r="AD51" s="148"/>
      <c r="AE51" s="148"/>
      <c r="AF51" s="150"/>
      <c r="AG51" s="150"/>
      <c r="AS51" s="150"/>
      <c r="AT51" s="150"/>
      <c r="AU51" s="150"/>
      <c r="AV51" s="150"/>
      <c r="AW51" s="150"/>
      <c r="AX51" s="150"/>
      <c r="AY51" s="150"/>
      <c r="AZ51" s="150"/>
    </row>
    <row r="52" spans="1:52" ht="26.25" customHeight="1">
      <c r="A52" s="180"/>
      <c r="B52" s="271" t="s">
        <v>98</v>
      </c>
      <c r="C52" s="271"/>
      <c r="D52" s="271"/>
      <c r="E52" s="271"/>
      <c r="F52" s="271"/>
      <c r="G52"/>
      <c r="H52"/>
      <c r="I52"/>
      <c r="J52"/>
      <c r="K52"/>
      <c r="Z52" s="145"/>
      <c r="AA52" s="145"/>
      <c r="AB52" s="146"/>
      <c r="AC52" s="147"/>
      <c r="AD52" s="148"/>
      <c r="AE52" s="148"/>
      <c r="AF52" s="150"/>
      <c r="AG52" s="150"/>
      <c r="AS52" s="150"/>
      <c r="AT52" s="150"/>
      <c r="AU52" s="150"/>
      <c r="AV52" s="150"/>
      <c r="AW52" s="150"/>
      <c r="AX52" s="150"/>
      <c r="AY52" s="150"/>
      <c r="AZ52" s="150"/>
    </row>
    <row r="53" spans="1:52" ht="48" customHeight="1">
      <c r="A53" s="180"/>
      <c r="B53" s="271" t="s">
        <v>221</v>
      </c>
      <c r="C53" s="271"/>
      <c r="D53" s="271"/>
      <c r="E53" s="271"/>
      <c r="F53" s="271"/>
      <c r="G53"/>
      <c r="H53"/>
      <c r="I53"/>
      <c r="J53"/>
      <c r="K53"/>
      <c r="Z53" s="145"/>
      <c r="AA53" s="145"/>
      <c r="AB53" s="146"/>
      <c r="AC53" s="147"/>
      <c r="AD53" s="148"/>
      <c r="AE53" s="148"/>
      <c r="AF53" s="150"/>
      <c r="AG53" s="150"/>
      <c r="AS53" s="150"/>
      <c r="AT53" s="150"/>
      <c r="AU53" s="150"/>
      <c r="AV53" s="150"/>
      <c r="AW53" s="150"/>
      <c r="AX53" s="150"/>
      <c r="AY53" s="150"/>
      <c r="AZ53" s="150"/>
    </row>
    <row r="54" spans="1:52" s="144" customFormat="1" ht="21" customHeight="1">
      <c r="A54" s="181" t="s">
        <v>142</v>
      </c>
      <c r="B54" s="182" t="s">
        <v>143</v>
      </c>
      <c r="C54"/>
      <c r="D54"/>
      <c r="E54"/>
      <c r="F54"/>
      <c r="G54"/>
      <c r="H54"/>
      <c r="I54"/>
      <c r="J54"/>
      <c r="K54"/>
      <c r="Z54" s="145"/>
      <c r="AA54" s="145"/>
      <c r="AB54" s="146"/>
      <c r="AC54" s="146"/>
      <c r="AD54" s="149"/>
      <c r="AE54" s="149"/>
      <c r="AF54" s="145"/>
      <c r="AG54" s="145"/>
      <c r="AS54" s="145"/>
      <c r="AT54" s="145"/>
      <c r="AU54" s="145"/>
      <c r="AV54" s="145"/>
      <c r="AW54" s="145"/>
      <c r="AX54" s="145"/>
      <c r="AY54" s="145"/>
      <c r="AZ54" s="145"/>
    </row>
    <row r="55" spans="1:52" s="144" customFormat="1" ht="21" customHeight="1">
      <c r="A55" s="180">
        <v>5.0999999999999996</v>
      </c>
      <c r="B55" s="338" t="s">
        <v>212</v>
      </c>
      <c r="C55" s="338"/>
      <c r="D55" s="338"/>
      <c r="E55" s="338"/>
      <c r="F55"/>
      <c r="G55"/>
      <c r="H55"/>
      <c r="I55"/>
      <c r="J55"/>
      <c r="K55"/>
      <c r="Z55" s="145"/>
      <c r="AA55" s="145"/>
      <c r="AB55" s="146"/>
      <c r="AC55" s="146"/>
      <c r="AD55" s="149"/>
      <c r="AE55" s="149"/>
      <c r="AF55" s="145"/>
      <c r="AG55" s="145"/>
      <c r="AS55" s="145"/>
      <c r="AT55" s="145"/>
      <c r="AU55" s="145"/>
      <c r="AV55" s="145"/>
      <c r="AW55" s="145"/>
      <c r="AX55" s="145"/>
      <c r="AY55" s="145"/>
      <c r="AZ55" s="145"/>
    </row>
    <row r="56" spans="1:52" s="144" customFormat="1" ht="39" customHeight="1">
      <c r="A56" s="180"/>
      <c r="B56" s="338"/>
      <c r="C56" s="338"/>
      <c r="D56" s="338"/>
      <c r="E56" s="338"/>
      <c r="F56"/>
      <c r="G56"/>
      <c r="H56"/>
      <c r="I56"/>
      <c r="J56"/>
      <c r="K56"/>
      <c r="Z56" s="145"/>
      <c r="AA56" s="145"/>
      <c r="AB56" s="146"/>
      <c r="AC56" s="146"/>
      <c r="AD56" s="149"/>
      <c r="AE56" s="149"/>
      <c r="AF56" s="145"/>
      <c r="AG56" s="145"/>
      <c r="AS56" s="145"/>
      <c r="AT56" s="145"/>
      <c r="AU56" s="145"/>
      <c r="AV56" s="145"/>
      <c r="AW56" s="145"/>
      <c r="AX56" s="145"/>
      <c r="AY56" s="145"/>
      <c r="AZ56" s="145"/>
    </row>
    <row r="57" spans="1:52" s="144" customFormat="1" ht="27" customHeight="1">
      <c r="A57" s="180"/>
      <c r="B57" s="345" t="s">
        <v>141</v>
      </c>
      <c r="C57" s="345"/>
      <c r="D57" s="345"/>
      <c r="E57" s="345"/>
      <c r="F57"/>
      <c r="G57"/>
      <c r="H57"/>
      <c r="I57"/>
      <c r="J57"/>
      <c r="K57"/>
      <c r="Z57" s="145"/>
      <c r="AA57" s="145"/>
      <c r="AB57" s="146"/>
      <c r="AC57" s="146"/>
      <c r="AD57" s="149"/>
      <c r="AE57" s="149"/>
      <c r="AF57" s="145"/>
      <c r="AG57" s="145"/>
      <c r="AS57" s="145"/>
      <c r="AT57" s="145"/>
      <c r="AU57" s="145"/>
      <c r="AV57" s="145"/>
      <c r="AW57" s="145"/>
      <c r="AX57" s="145"/>
      <c r="AY57" s="145"/>
      <c r="AZ57" s="145"/>
    </row>
    <row r="58" spans="1:52" s="144" customFormat="1" ht="39" customHeight="1">
      <c r="A58" s="180">
        <v>6.1</v>
      </c>
      <c r="B58" s="339" t="s">
        <v>213</v>
      </c>
      <c r="C58" s="339"/>
      <c r="D58" s="339"/>
      <c r="E58" s="339"/>
      <c r="F58"/>
      <c r="G58"/>
      <c r="H58"/>
      <c r="I58"/>
      <c r="J58"/>
      <c r="K58"/>
      <c r="AB58" s="162"/>
      <c r="AC58" s="162"/>
      <c r="AD58" s="157"/>
      <c r="AE58" s="157"/>
    </row>
    <row r="59" spans="1:52" s="144" customFormat="1" ht="21" customHeight="1">
      <c r="A59" s="180"/>
      <c r="B59" s="7"/>
      <c r="C59"/>
      <c r="D59"/>
      <c r="E59"/>
      <c r="F59"/>
      <c r="G59"/>
      <c r="H59"/>
      <c r="I59"/>
      <c r="J59"/>
      <c r="K59"/>
      <c r="AB59" s="162"/>
      <c r="AC59" s="162"/>
      <c r="AD59" s="157"/>
      <c r="AE59" s="157"/>
    </row>
    <row r="60" spans="1:52">
      <c r="A60" s="181" t="s">
        <v>136</v>
      </c>
      <c r="B60" s="8" t="s">
        <v>137</v>
      </c>
      <c r="C60"/>
      <c r="D60"/>
      <c r="E60"/>
      <c r="F60"/>
      <c r="G60"/>
      <c r="H60"/>
      <c r="I60"/>
      <c r="J60"/>
      <c r="K60"/>
    </row>
    <row r="61" spans="1:52">
      <c r="A61" s="180">
        <v>7.1</v>
      </c>
      <c r="B61" s="333" t="s">
        <v>138</v>
      </c>
      <c r="C61" s="333"/>
      <c r="D61" s="333"/>
      <c r="E61" s="333"/>
      <c r="F61"/>
      <c r="G61"/>
      <c r="H61"/>
      <c r="I61"/>
      <c r="J61"/>
      <c r="K61"/>
    </row>
    <row r="62" spans="1:52">
      <c r="A62" s="180"/>
      <c r="B62" s="9"/>
      <c r="C62" s="9"/>
      <c r="D62" s="9"/>
      <c r="E62" s="9"/>
      <c r="F62"/>
      <c r="G62"/>
      <c r="H62"/>
      <c r="I62"/>
      <c r="J62"/>
      <c r="K62"/>
    </row>
    <row r="63" spans="1:52" ht="47.25" customHeight="1">
      <c r="A63" s="181" t="s">
        <v>139</v>
      </c>
      <c r="B63" s="339" t="s">
        <v>140</v>
      </c>
      <c r="C63" s="339"/>
      <c r="D63" s="339"/>
      <c r="E63" s="339"/>
      <c r="F63"/>
      <c r="G63"/>
      <c r="H63"/>
      <c r="I63"/>
      <c r="J63"/>
      <c r="K63"/>
    </row>
    <row r="64" spans="1:52" ht="13.5">
      <c r="A64" s="171"/>
      <c r="B64" s="171"/>
      <c r="C64"/>
      <c r="D64"/>
      <c r="E64"/>
      <c r="F64"/>
      <c r="G64"/>
      <c r="H64"/>
      <c r="I64"/>
      <c r="J64"/>
      <c r="K64"/>
    </row>
    <row r="65" spans="1:11">
      <c r="A65" s="22" t="s">
        <v>116</v>
      </c>
      <c r="B65" s="109" t="str">
        <f>IF('Names of Bidder'!D23=0,"",'Names of Bidder'!D23)</f>
        <v/>
      </c>
      <c r="C65" s="19"/>
      <c r="D65" s="23" t="s">
        <v>114</v>
      </c>
      <c r="E65" s="109" t="str">
        <f>IF('Names of Bidder'!D20=0,"",'Names of Bidder'!D20)</f>
        <v/>
      </c>
      <c r="F65" s="42"/>
      <c r="G65"/>
      <c r="H65"/>
      <c r="I65"/>
      <c r="J65"/>
      <c r="K65"/>
    </row>
    <row r="66" spans="1:11">
      <c r="A66" s="22" t="s">
        <v>117</v>
      </c>
      <c r="B66" s="109" t="str">
        <f>IF('Names of Bidder'!D24=0,"",'Names of Bidder'!D24)</f>
        <v/>
      </c>
      <c r="C66" s="19"/>
      <c r="D66" s="23" t="s">
        <v>115</v>
      </c>
      <c r="E66" s="109" t="str">
        <f>IF('Names of Bidder'!D21=0,"",'Names of Bidder'!D21)</f>
        <v/>
      </c>
      <c r="F66" s="42"/>
      <c r="G66"/>
      <c r="H66"/>
      <c r="I66"/>
      <c r="J66"/>
      <c r="K66"/>
    </row>
    <row r="67" spans="1:11">
      <c r="A67" s="172"/>
      <c r="B67" s="172"/>
      <c r="C67"/>
      <c r="D67"/>
      <c r="E67"/>
      <c r="F67"/>
      <c r="G67"/>
      <c r="H67"/>
      <c r="I67"/>
      <c r="J67"/>
      <c r="K67"/>
    </row>
    <row r="68" spans="1:11">
      <c r="A68" s="7"/>
      <c r="B68" s="7"/>
      <c r="C68"/>
      <c r="D68"/>
      <c r="E68"/>
      <c r="F68"/>
      <c r="G68"/>
      <c r="H68"/>
      <c r="I68"/>
      <c r="J68"/>
      <c r="K68"/>
    </row>
    <row r="69" spans="1:11" ht="13.5">
      <c r="A69"/>
      <c r="B69"/>
      <c r="C69"/>
      <c r="D69"/>
      <c r="E69"/>
      <c r="F69"/>
      <c r="G69"/>
      <c r="H69"/>
      <c r="I69"/>
      <c r="J69"/>
      <c r="K69"/>
    </row>
    <row r="70" spans="1:11">
      <c r="A70" s="7"/>
      <c r="B70" s="7"/>
      <c r="C70"/>
      <c r="D70"/>
      <c r="E70"/>
      <c r="F70"/>
      <c r="G70"/>
      <c r="H70"/>
      <c r="I70"/>
      <c r="J70"/>
      <c r="K70"/>
    </row>
    <row r="71" spans="1:11">
      <c r="A71" s="173"/>
      <c r="B71" s="173"/>
      <c r="C71"/>
      <c r="D71"/>
      <c r="E71"/>
      <c r="F71"/>
      <c r="G71"/>
      <c r="H71"/>
      <c r="I71"/>
      <c r="J71"/>
      <c r="K71"/>
    </row>
    <row r="72" spans="1:11">
      <c r="A72" s="173"/>
      <c r="B72" s="173"/>
      <c r="C72"/>
      <c r="D72"/>
      <c r="E72"/>
      <c r="F72"/>
      <c r="G72"/>
      <c r="H72"/>
      <c r="I72"/>
      <c r="J72"/>
      <c r="K72"/>
    </row>
    <row r="73" spans="1:11">
      <c r="A73" s="5"/>
      <c r="B73" s="5"/>
      <c r="C73"/>
      <c r="D73"/>
      <c r="E73"/>
      <c r="F73" s="5"/>
      <c r="G73"/>
      <c r="H73"/>
      <c r="I73"/>
      <c r="J73"/>
      <c r="K73"/>
    </row>
    <row r="74" spans="1:11">
      <c r="A74" s="168"/>
      <c r="B74" s="168"/>
      <c r="C74"/>
      <c r="D74"/>
      <c r="E74"/>
      <c r="F74"/>
      <c r="G74"/>
      <c r="H74"/>
      <c r="I74"/>
      <c r="J74"/>
      <c r="K74"/>
    </row>
    <row r="75" spans="1:11">
      <c r="A75" s="5"/>
      <c r="B75" s="5"/>
      <c r="C75"/>
      <c r="D75"/>
      <c r="E75"/>
      <c r="F75" s="5"/>
      <c r="G75"/>
      <c r="H75"/>
      <c r="I75"/>
      <c r="J75"/>
      <c r="K75" s="5" t="s">
        <v>125</v>
      </c>
    </row>
    <row r="76" spans="1:11">
      <c r="A76" s="168"/>
      <c r="B76" s="168"/>
      <c r="C76"/>
      <c r="D76"/>
      <c r="E76"/>
      <c r="F76"/>
      <c r="G76"/>
      <c r="H76"/>
      <c r="I76"/>
      <c r="J76"/>
      <c r="K76"/>
    </row>
    <row r="77" spans="1:11">
      <c r="A77" s="174"/>
      <c r="B77" s="174"/>
      <c r="C77"/>
      <c r="D77"/>
      <c r="E77" s="174"/>
      <c r="F77"/>
      <c r="G77"/>
      <c r="H77"/>
      <c r="I77"/>
      <c r="J77"/>
      <c r="K77"/>
    </row>
    <row r="78" spans="1:11">
      <c r="A78" s="173"/>
      <c r="B78" s="173"/>
      <c r="C78"/>
      <c r="D78"/>
      <c r="E78"/>
      <c r="F78"/>
      <c r="G78"/>
      <c r="H78"/>
      <c r="I78"/>
      <c r="J78"/>
      <c r="K78"/>
    </row>
    <row r="79" spans="1:11">
      <c r="A79"/>
      <c r="B79"/>
      <c r="C79"/>
      <c r="D79"/>
      <c r="E79" s="172"/>
      <c r="F79"/>
      <c r="G79" s="172" t="s">
        <v>125</v>
      </c>
      <c r="H79"/>
      <c r="I79"/>
      <c r="J79"/>
      <c r="K79"/>
    </row>
    <row r="80" spans="1:11">
      <c r="A80" s="172"/>
      <c r="B80" s="172"/>
      <c r="C80"/>
      <c r="D80"/>
      <c r="E80"/>
      <c r="F80"/>
      <c r="G80"/>
      <c r="H80"/>
      <c r="I80"/>
      <c r="J80"/>
      <c r="K80"/>
    </row>
    <row r="81" spans="1:11">
      <c r="A81" s="172"/>
      <c r="B81" s="172"/>
      <c r="C81" s="172"/>
      <c r="D81"/>
      <c r="E81"/>
      <c r="F81"/>
      <c r="G81"/>
      <c r="H81"/>
      <c r="I81"/>
      <c r="J81"/>
      <c r="K81"/>
    </row>
    <row r="82" spans="1:11">
      <c r="A82" s="172"/>
      <c r="B82" s="172"/>
      <c r="C82"/>
      <c r="D82"/>
      <c r="E82"/>
      <c r="F82"/>
      <c r="G82"/>
      <c r="H82"/>
      <c r="I82"/>
      <c r="J82"/>
      <c r="K82"/>
    </row>
    <row r="83" spans="1:11">
      <c r="A83" s="172"/>
      <c r="B83" s="172"/>
      <c r="C83"/>
      <c r="D83"/>
      <c r="E83"/>
      <c r="F83"/>
      <c r="G83"/>
      <c r="H83"/>
      <c r="I83"/>
      <c r="J83"/>
      <c r="K83"/>
    </row>
    <row r="84" spans="1:11">
      <c r="A84" s="172"/>
      <c r="B84" s="172"/>
      <c r="C84"/>
      <c r="D84"/>
      <c r="E84"/>
      <c r="F84"/>
      <c r="G84"/>
      <c r="H84"/>
      <c r="I84"/>
      <c r="J84"/>
      <c r="K84"/>
    </row>
    <row r="85" spans="1:11">
      <c r="A85" s="172"/>
      <c r="B85" s="172"/>
      <c r="C85"/>
      <c r="D85"/>
      <c r="E85"/>
      <c r="F85"/>
      <c r="G85"/>
      <c r="H85"/>
      <c r="I85"/>
      <c r="J85"/>
      <c r="K85"/>
    </row>
    <row r="86" spans="1:11">
      <c r="A86" s="172"/>
      <c r="B86" s="172"/>
      <c r="C86"/>
      <c r="D86"/>
      <c r="E86"/>
      <c r="F86"/>
      <c r="G86"/>
      <c r="H86"/>
      <c r="I86"/>
      <c r="J86"/>
      <c r="K86"/>
    </row>
    <row r="87" spans="1:11">
      <c r="A87" s="5"/>
      <c r="B87" s="5"/>
      <c r="C87"/>
      <c r="D87"/>
      <c r="E87"/>
      <c r="F87"/>
      <c r="G87"/>
      <c r="H87"/>
      <c r="I87"/>
      <c r="J87"/>
      <c r="K87"/>
    </row>
  </sheetData>
  <sheetProtection password="8AFB" sheet="1" objects="1" scenarios="1" formatColumns="0" formatRows="0" selectLockedCells="1"/>
  <customSheetViews>
    <customSheetView guid="{82A87799-CC58-4836-984F-CAEA52F85C31}" scale="87" showPageBreaks="1" showGridLines="0" printArea="1" hiddenRows="1" hiddenColumns="1" view="pageBreakPreview" topLeftCell="A7">
      <selection activeCell="F32" sqref="F32"/>
      <pageMargins left="0.75" right="0.63" top="0.6" bottom="0.72" header="0.34" footer="0.35"/>
      <pageSetup scale="35" orientation="portrait" r:id="rId1"/>
      <headerFooter alignWithMargins="0">
        <oddFooter>&amp;R&amp;"Book Antiqua,Bold"&amp;8 Page &amp;P of &amp;N</oddFooter>
      </headerFooter>
    </customSheetView>
    <customSheetView guid="{EA4B9BAF-FF7D-40C8-ABAC-FA046841F0D4}" scale="87" showPageBreaks="1" showGridLines="0" printArea="1" hiddenRows="1" hiddenColumns="1" view="pageBreakPreview" topLeftCell="A4">
      <selection activeCell="C5" sqref="C5:F5"/>
      <pageMargins left="0.75" right="0.63" top="0.6" bottom="0.72" header="0.34" footer="0.35"/>
      <pageSetup scale="35" orientation="portrait" r:id="rId2"/>
      <headerFooter alignWithMargins="0">
        <oddFooter>&amp;R&amp;"Book Antiqua,Bold"&amp;8 Page &amp;P of &amp;N</oddFooter>
      </headerFooter>
    </customSheetView>
    <customSheetView guid="{66BBA70C-80ED-4E7A-999A-84C7F9A0342B}" scale="96" showPageBreaks="1" showGridLines="0" printArea="1" hiddenRows="1" hiddenColumns="1" view="pageBreakPreview">
      <selection activeCell="C5" sqref="C5:F5"/>
      <pageMargins left="0.75" right="0.63" top="0.6" bottom="0.72" header="0.34" footer="0.35"/>
      <pageSetup scale="35" orientation="portrait" r:id="rId3"/>
      <headerFooter alignWithMargins="0">
        <oddFooter>&amp;R&amp;"Book Antiqua,Bold"&amp;8 Page &amp;P of &amp;N</oddFooter>
      </headerFooter>
    </customSheetView>
    <customSheetView guid="{0C968F44-13C6-4C98-88B4-CAAC20BAF190}" scale="96" showPageBreaks="1" showGridLines="0" printArea="1" hiddenRows="1" hiddenColumns="1" view="pageBreakPreview" topLeftCell="A5">
      <selection activeCell="C5" sqref="C5:F5"/>
      <pageMargins left="0.75" right="0.63" top="0.6" bottom="0.72" header="0.34" footer="0.35"/>
      <pageSetup scale="35" orientation="portrait" r:id="rId4"/>
      <headerFooter alignWithMargins="0">
        <oddFooter>&amp;R&amp;"Book Antiqua,Bold"&amp;8 Page &amp;P of &amp;N</oddFooter>
      </headerFooter>
    </customSheetView>
    <customSheetView guid="{C1A2CD64-0C40-444F-9FD0-32C4156717BC}" scale="96" showPageBreaks="1" showGridLines="0" printArea="1" hiddenRows="1" hiddenColumns="1" view="pageBreakPreview">
      <selection activeCell="C5" sqref="C5:F5"/>
      <pageMargins left="0.75" right="0.63" top="0.6" bottom="0.72" header="0.34" footer="0.35"/>
      <pageSetup scale="35" orientation="portrait" r:id="rId5"/>
      <headerFooter alignWithMargins="0">
        <oddFooter>&amp;R&amp;"Book Antiqua,Bold"&amp;8 Page &amp;P of &amp;N</oddFooter>
      </headerFooter>
    </customSheetView>
    <customSheetView guid="{E06C38B6-80D5-44A0-80F4-D71FFFC0E06A}" scale="87" showGridLines="0" hiddenColumns="1" topLeftCell="A31">
      <selection activeCell="H33" sqref="H33"/>
      <pageMargins left="0.75" right="0.63" top="0.6" bottom="0.72" header="0.34" footer="0.35"/>
      <pageSetup scale="98" orientation="portrait" r:id="rId6"/>
      <headerFooter alignWithMargins="0">
        <oddFooter>&amp;R&amp;"Book Antiqua,Bold"&amp;8 Page &amp;P of &amp;N</oddFooter>
      </headerFooter>
    </customSheetView>
    <customSheetView guid="{B35C63B5-5693-4F33-AB38-1CF542D07919}" scale="81" showGridLines="0" printArea="1" hiddenRows="1" topLeftCell="A54">
      <selection activeCell="G17" sqref="G17"/>
      <rowBreaks count="1" manualBreakCount="1">
        <brk id="82" max="5" man="1"/>
      </rowBreaks>
      <pageMargins left="0.75" right="0.63" top="0.6" bottom="0.72" header="0.34" footer="0.35"/>
      <pageSetup scale="98" orientation="portrait" r:id="rId7"/>
      <headerFooter alignWithMargins="0">
        <oddFooter>&amp;R&amp;"Book Antiqua,Bold"&amp;8 Page &amp;P of &amp;N</oddFooter>
      </headerFooter>
    </customSheetView>
    <customSheetView guid="{1C849F7E-C926-41D9-9201-E0D9B2A5BE89}" scale="87" showGridLines="0" hiddenColumns="1">
      <selection activeCell="F33" sqref="F33"/>
      <pageMargins left="0.75" right="0.63" top="0.6" bottom="0.72" header="0.34" footer="0.35"/>
      <pageSetup scale="98" orientation="portrait" r:id="rId8"/>
      <headerFooter alignWithMargins="0">
        <oddFooter>&amp;R&amp;"Book Antiqua,Bold"&amp;8 Page &amp;P of &amp;N</oddFooter>
      </headerFooter>
    </customSheetView>
    <customSheetView guid="{3AA60CF6-8949-4611-891D-F7B4592661DF}" scale="96" showPageBreaks="1" showGridLines="0" printArea="1" hiddenRows="1" hiddenColumns="1" view="pageBreakPreview" topLeftCell="A5">
      <selection activeCell="C5" sqref="C5:F5"/>
      <pageMargins left="0.75" right="0.63" top="0.6" bottom="0.72" header="0.34" footer="0.35"/>
      <pageSetup scale="35" orientation="portrait" r:id="rId9"/>
      <headerFooter alignWithMargins="0">
        <oddFooter>&amp;R&amp;"Book Antiqua,Bold"&amp;8 Page &amp;P of &amp;N</oddFooter>
      </headerFooter>
    </customSheetView>
    <customSheetView guid="{CA05EDF8-7DCB-40B1-8EC9-BA7FCDBCF18F}" scale="87" showPageBreaks="1" showGridLines="0" printArea="1" hiddenRows="1" hiddenColumns="1" view="pageBreakPreview" topLeftCell="A7">
      <selection activeCell="F32" sqref="F32"/>
      <pageMargins left="0.75" right="0.63" top="0.6" bottom="0.72" header="0.34" footer="0.35"/>
      <pageSetup scale="35" orientation="portrait" r:id="rId10"/>
      <headerFooter alignWithMargins="0">
        <oddFooter>&amp;R&amp;"Book Antiqua,Bold"&amp;8 Page &amp;P of &amp;N</oddFooter>
      </headerFooter>
    </customSheetView>
  </customSheetViews>
  <mergeCells count="46">
    <mergeCell ref="B50:E50"/>
    <mergeCell ref="B21:C21"/>
    <mergeCell ref="B63:E63"/>
    <mergeCell ref="B57:E57"/>
    <mergeCell ref="B55:E56"/>
    <mergeCell ref="B51:F51"/>
    <mergeCell ref="B52:F52"/>
    <mergeCell ref="B53:F53"/>
    <mergeCell ref="B58:E58"/>
    <mergeCell ref="B61:E61"/>
    <mergeCell ref="B42:E42"/>
    <mergeCell ref="B45:E45"/>
    <mergeCell ref="B43:E43"/>
    <mergeCell ref="F33:I33"/>
    <mergeCell ref="D31:D32"/>
    <mergeCell ref="B25:C25"/>
    <mergeCell ref="B31:C31"/>
    <mergeCell ref="B26:C26"/>
    <mergeCell ref="B47:E47"/>
    <mergeCell ref="B48:E48"/>
    <mergeCell ref="B39:E39"/>
    <mergeCell ref="B38:E38"/>
    <mergeCell ref="B40:E40"/>
    <mergeCell ref="B41:E41"/>
    <mergeCell ref="B33:C33"/>
    <mergeCell ref="A35:E35"/>
    <mergeCell ref="A27:A28"/>
    <mergeCell ref="B30:C30"/>
    <mergeCell ref="B27:C27"/>
    <mergeCell ref="B32:C32"/>
    <mergeCell ref="A3:D3"/>
    <mergeCell ref="C5:F5"/>
    <mergeCell ref="B6:C6"/>
    <mergeCell ref="B24:C24"/>
    <mergeCell ref="A31:A32"/>
    <mergeCell ref="F28:I28"/>
    <mergeCell ref="B18:C18"/>
    <mergeCell ref="B19:C19"/>
    <mergeCell ref="B28:C28"/>
    <mergeCell ref="B20:C20"/>
    <mergeCell ref="B22:C22"/>
    <mergeCell ref="A17:D17"/>
    <mergeCell ref="B23:C23"/>
    <mergeCell ref="B15:E15"/>
    <mergeCell ref="F29:I29"/>
    <mergeCell ref="B29:C29"/>
  </mergeCells>
  <conditionalFormatting sqref="AA19">
    <cfRule type="expression" dxfId="0" priority="4" stopIfTrue="1">
      <formula>"if(right($I$21,1)=""."")"</formula>
    </cfRule>
  </conditionalFormatting>
  <dataValidations count="3">
    <dataValidation type="whole" allowBlank="1" showInputMessage="1" showErrorMessage="1" error="Enter numeric figure only !" sqref="H32">
      <formula1>0</formula1>
      <formula2>990000000</formula2>
    </dataValidation>
    <dataValidation type="whole" operator="notEqual" allowBlank="1" showInputMessage="1" showErrorMessage="1" error="Enter numeric figure between 1 to 20 only !" sqref="I32">
      <formula1>0</formula1>
    </dataValidation>
    <dataValidation type="list" allowBlank="1" showInputMessage="1" showErrorMessage="1" sqref="F32">
      <formula1>$T$32:$T$35</formula1>
    </dataValidation>
  </dataValidations>
  <pageMargins left="0.75" right="0.63" top="0.6" bottom="0.72" header="0.34" footer="0.35"/>
  <pageSetup scale="35" orientation="portrait" r:id="rId11"/>
  <headerFooter alignWithMargins="0">
    <oddFooter>&amp;R&amp;"Book Antiqua,Bold"&amp;8 Page &amp;P of &amp;N</oddFooter>
  </headerFooter>
  <drawing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37"/>
  </sheetPr>
  <dimension ref="A1:J18"/>
  <sheetViews>
    <sheetView showGridLines="0" workbookViewId="0">
      <selection activeCell="B3" sqref="B3:E3"/>
    </sheetView>
  </sheetViews>
  <sheetFormatPr defaultRowHeight="13.5"/>
  <cols>
    <col min="1" max="1" width="9.85546875" style="56" customWidth="1"/>
    <col min="2" max="2" width="12.7109375" style="56" customWidth="1"/>
    <col min="3" max="4" width="44.140625" style="56" customWidth="1"/>
    <col min="5" max="5" width="12.85546875" style="56" customWidth="1"/>
    <col min="6" max="6" width="9.85546875" style="62" customWidth="1"/>
    <col min="7" max="9" width="9.140625" style="62"/>
    <col min="10" max="16384" width="9.140625" style="59"/>
  </cols>
  <sheetData>
    <row r="1" spans="1:10" ht="20.100000000000001" customHeight="1">
      <c r="A1" s="238" t="s">
        <v>118</v>
      </c>
      <c r="B1" s="252" t="s">
        <v>12</v>
      </c>
      <c r="C1" s="252"/>
      <c r="D1" s="252"/>
      <c r="E1" s="252"/>
      <c r="F1" s="241" t="str">
        <f>B2</f>
        <v>“Wrapping work the wooden boxes with GI sheet and MS box structure from GI wire net for Improving storage quality of Hot line materials &amp; spare Surge arresters as per Preservation norms at 400/220 KV Raipur SS.”</v>
      </c>
      <c r="G1" s="57"/>
      <c r="H1" s="57"/>
      <c r="I1" s="57"/>
      <c r="J1" s="58"/>
    </row>
    <row r="2" spans="1:10" ht="60.75" customHeight="1">
      <c r="A2" s="239"/>
      <c r="B2" s="253" t="s">
        <v>228</v>
      </c>
      <c r="C2" s="253"/>
      <c r="D2" s="253"/>
      <c r="E2" s="253"/>
      <c r="F2" s="242"/>
      <c r="G2" s="57"/>
      <c r="H2" s="57"/>
      <c r="I2" s="57"/>
      <c r="J2" s="58"/>
    </row>
    <row r="3" spans="1:10" ht="47.25" customHeight="1">
      <c r="A3" s="239"/>
      <c r="B3" s="254" t="s">
        <v>229</v>
      </c>
      <c r="C3" s="255"/>
      <c r="D3" s="255"/>
      <c r="E3" s="255"/>
      <c r="F3" s="242"/>
      <c r="G3" s="57"/>
      <c r="H3" s="57"/>
      <c r="I3" s="57"/>
      <c r="J3" s="58"/>
    </row>
    <row r="4" spans="1:10" s="68" customFormat="1" ht="20.100000000000001" customHeight="1">
      <c r="A4" s="239"/>
      <c r="B4" s="102">
        <v>1</v>
      </c>
      <c r="C4" s="245" t="s">
        <v>13</v>
      </c>
      <c r="D4" s="245"/>
      <c r="E4" s="245"/>
      <c r="F4" s="242"/>
      <c r="G4" s="66"/>
      <c r="H4" s="66"/>
      <c r="I4" s="65"/>
      <c r="J4" s="67"/>
    </row>
    <row r="5" spans="1:10" s="68" customFormat="1" ht="23.25" customHeight="1">
      <c r="A5" s="239"/>
      <c r="B5" s="102">
        <v>2</v>
      </c>
      <c r="C5" s="245" t="s">
        <v>217</v>
      </c>
      <c r="D5" s="245"/>
      <c r="E5" s="245"/>
      <c r="F5" s="242"/>
      <c r="G5" s="65"/>
      <c r="H5" s="65"/>
      <c r="I5" s="65"/>
      <c r="J5" s="67"/>
    </row>
    <row r="6" spans="1:10" s="68" customFormat="1" ht="20.100000000000001" customHeight="1">
      <c r="A6" s="239"/>
      <c r="B6" s="103">
        <v>3</v>
      </c>
      <c r="C6" s="246" t="s">
        <v>149</v>
      </c>
      <c r="D6" s="246"/>
      <c r="E6" s="246"/>
      <c r="F6" s="242"/>
      <c r="G6" s="65"/>
      <c r="H6" s="65"/>
      <c r="I6" s="65"/>
      <c r="J6" s="67"/>
    </row>
    <row r="7" spans="1:10" s="68" customFormat="1" ht="17.25" customHeight="1">
      <c r="A7" s="239"/>
      <c r="B7" s="103"/>
      <c r="C7" s="245"/>
      <c r="D7" s="245"/>
      <c r="E7" s="245"/>
      <c r="F7" s="242"/>
      <c r="G7" s="65"/>
      <c r="H7" s="65"/>
      <c r="I7" s="65"/>
      <c r="J7" s="67"/>
    </row>
    <row r="8" spans="1:10" s="68" customFormat="1" ht="20.100000000000001" customHeight="1">
      <c r="A8" s="239"/>
      <c r="B8" s="104"/>
      <c r="C8" s="246"/>
      <c r="D8" s="246"/>
      <c r="E8" s="247"/>
      <c r="F8" s="242"/>
      <c r="G8" s="65"/>
      <c r="H8" s="65"/>
      <c r="I8" s="65"/>
      <c r="J8" s="67"/>
    </row>
    <row r="9" spans="1:10" ht="8.1" customHeight="1">
      <c r="A9" s="239"/>
      <c r="F9" s="242"/>
      <c r="G9" s="57"/>
      <c r="H9" s="57"/>
      <c r="I9" s="57"/>
      <c r="J9" s="58"/>
    </row>
    <row r="10" spans="1:10" ht="23.25" customHeight="1">
      <c r="A10" s="239"/>
      <c r="B10" s="244"/>
      <c r="C10" s="244"/>
      <c r="D10" s="244"/>
      <c r="E10" s="244"/>
      <c r="F10" s="242"/>
      <c r="G10" s="57"/>
      <c r="H10" s="57"/>
      <c r="I10" s="57"/>
      <c r="J10" s="58"/>
    </row>
    <row r="11" spans="1:10" ht="8.1" customHeight="1">
      <c r="A11" s="239"/>
      <c r="B11" s="61"/>
      <c r="C11" s="61"/>
      <c r="D11" s="61"/>
      <c r="E11" s="61"/>
      <c r="F11" s="242"/>
      <c r="G11" s="57"/>
      <c r="H11" s="57"/>
      <c r="I11" s="57"/>
      <c r="J11" s="58"/>
    </row>
    <row r="12" spans="1:10" ht="27.75" customHeight="1">
      <c r="A12" s="239"/>
      <c r="B12" s="250"/>
      <c r="C12" s="250"/>
      <c r="D12" s="250"/>
      <c r="E12" s="91"/>
      <c r="F12" s="242"/>
    </row>
    <row r="13" spans="1:10" ht="15.95" customHeight="1">
      <c r="A13" s="239"/>
      <c r="B13" s="248"/>
      <c r="C13" s="248"/>
      <c r="D13" s="248"/>
      <c r="F13" s="242"/>
      <c r="G13" s="57"/>
      <c r="H13" s="57"/>
      <c r="I13" s="57"/>
      <c r="J13" s="58"/>
    </row>
    <row r="14" spans="1:10" ht="20.100000000000001" customHeight="1">
      <c r="A14" s="239"/>
      <c r="B14" s="249"/>
      <c r="C14" s="249"/>
      <c r="D14" s="249"/>
      <c r="E14" s="91"/>
      <c r="F14" s="242"/>
      <c r="G14" s="63"/>
      <c r="H14" s="63"/>
      <c r="I14" s="63"/>
      <c r="J14" s="63"/>
    </row>
    <row r="15" spans="1:10" ht="15.95" customHeight="1">
      <c r="A15" s="240"/>
      <c r="B15" s="251"/>
      <c r="C15" s="251"/>
      <c r="D15" s="251"/>
      <c r="E15" s="92"/>
      <c r="F15" s="243"/>
      <c r="G15" s="63"/>
      <c r="H15" s="63"/>
      <c r="I15" s="63"/>
      <c r="J15" s="63"/>
    </row>
    <row r="16" spans="1:10" ht="15.75">
      <c r="A16" s="60"/>
      <c r="B16" s="64"/>
      <c r="C16" s="64"/>
      <c r="D16" s="64"/>
      <c r="E16" s="64"/>
      <c r="F16" s="57"/>
      <c r="G16" s="57"/>
      <c r="H16" s="57"/>
      <c r="I16" s="57"/>
      <c r="J16" s="58"/>
    </row>
    <row r="17" spans="1:10" ht="15.75">
      <c r="A17" s="60"/>
      <c r="B17" s="60"/>
      <c r="C17" s="60"/>
      <c r="D17" s="60"/>
      <c r="E17" s="60"/>
      <c r="F17" s="57"/>
      <c r="G17" s="57"/>
      <c r="H17" s="57"/>
      <c r="I17" s="57"/>
      <c r="J17" s="58"/>
    </row>
    <row r="18" spans="1:10" ht="15.75">
      <c r="A18" s="60"/>
      <c r="B18" s="60"/>
      <c r="C18" s="60"/>
      <c r="D18" s="60"/>
      <c r="E18" s="60"/>
      <c r="F18" s="57"/>
      <c r="G18" s="57"/>
      <c r="H18" s="57"/>
      <c r="I18" s="57"/>
      <c r="J18" s="58"/>
    </row>
  </sheetData>
  <sheetProtection password="8AFB" sheet="1" objects="1" scenarios="1" formatColumns="0" formatRows="0" selectLockedCells="1"/>
  <customSheetViews>
    <customSheetView guid="{82A87799-CC58-4836-984F-CAEA52F85C31}" showGridLines="0">
      <selection activeCell="B3" sqref="B3:E3"/>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EA4B9BAF-FF7D-40C8-ABAC-FA046841F0D4}" showGridLines="0">
      <selection activeCell="C7" sqref="C7:E7"/>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66BBA70C-80ED-4E7A-999A-84C7F9A0342B}" showGridLines="0">
      <selection activeCell="C5" sqref="C5:E5"/>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0C968F44-13C6-4C98-88B4-CAAC20BAF190}" showGridLines="0">
      <selection activeCell="L9" sqref="L9"/>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C1A2CD64-0C40-444F-9FD0-32C4156717BC}" showGridLines="0">
      <selection activeCell="J5" sqref="J5"/>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E06C38B6-80D5-44A0-80F4-D71FFFC0E06A}" showGridLines="0">
      <selection sqref="A1:A15"/>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B35C63B5-5693-4F33-AB38-1CF542D07919}" showGridLines="0">
      <selection activeCell="C8" sqref="C8:E8"/>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21294B94-AD9B-474A-883B-7D7D1F388AD5}" showGridLines="0">
      <selection activeCell="C4" sqref="C4:E8"/>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C75B92C6-DDA6-4B48-9868-112DE431C284}" showPageBreaks="1" showGridLines="0">
      <selection activeCell="G20" sqref="G20"/>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6A6F11F6-4979-4331-B451-38654332CB39}" showGridLines="0">
      <selection activeCell="G20" sqref="G20"/>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237D8718-39ED-4FFE-B3B2-D1192F8D2E87}" showGridLines="0">
      <selection activeCell="K4" sqref="K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CD4CA1A8-824A-452F-BDBA-32A47C1B3013}" showGridLines="0">
      <selection activeCell="K4" sqref="K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ECEBABD0-566A-41C4-AA9A-38EA30EFEDA8}" showPageBreaks="1" showGridLines="0" showRuler="0">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 guid="{A3F641DF-CF1D-48E3-AFDC-E52726A449CB}" showGridLines="0" showRuler="0">
      <pageMargins left="0.15748031496063" right="0.23622047244094499" top="0.78" bottom="0.98425196850393704" header="0.35433070866141703" footer="0.511811023622047"/>
      <printOptions horizontalCentered="1"/>
      <pageSetup paperSize="9" orientation="landscape" r:id="rId14"/>
      <headerFooter alignWithMargins="0"/>
    </customSheetView>
    <customSheetView guid="{8E7B022F-1113-4BA2-B2BA-8EDBE02A2557}" showGridLines="0" showRuler="0">
      <selection activeCell="B1" sqref="B1:E1"/>
      <pageMargins left="0.15748031496063" right="0.23622047244094499" top="0.78" bottom="0.98425196850393704" header="0.35433070866141703" footer="0.511811023622047"/>
      <printOptions horizontalCentered="1"/>
      <pageSetup paperSize="9" orientation="landscape" r:id="rId15"/>
      <headerFooter alignWithMargins="0"/>
    </customSheetView>
    <customSheetView guid="{2FDEDC7A-220A-4BDB-8FCD-0C556B60E1DF}" showGridLines="0">
      <selection activeCell="K4" sqref="K4"/>
      <pageMargins left="0.15748031496063" right="0.23622047244094499" top="0.78" bottom="0.98425196850393704" header="0.35433070866141703" footer="0.511811023622047"/>
      <printOptions horizontalCentered="1"/>
      <pageSetup paperSize="9" orientation="landscape" r:id="rId16"/>
      <headerFooter alignWithMargins="0"/>
    </customSheetView>
    <customSheetView guid="{F68380CD-DF58-4BFA-A4C7-4B5C98AD7B16}" showGridLines="0">
      <selection activeCell="K4" sqref="K4"/>
      <pageMargins left="0.15748031496063" right="0.23622047244094499" top="0.78" bottom="0.98425196850393704" header="0.35433070866141703" footer="0.511811023622047"/>
      <printOptions horizontalCentered="1"/>
      <pageSetup paperSize="9" orientation="landscape" r:id="rId17"/>
      <headerFooter alignWithMargins="0"/>
    </customSheetView>
    <customSheetView guid="{149F7348-71B5-4171-BE49-B6A8B6370C10}" showGridLines="0">
      <selection activeCell="G20" sqref="G20"/>
      <pageMargins left="0.15748031496063" right="0.23622047244094499" top="0.78" bottom="0.98425196850393704" header="0.35433070866141703" footer="0.511811023622047"/>
      <printOptions horizontalCentered="1"/>
      <pageSetup paperSize="9" orientation="landscape" r:id="rId18"/>
      <headerFooter alignWithMargins="0"/>
    </customSheetView>
    <customSheetView guid="{1C849F7E-C926-41D9-9201-E0D9B2A5BE89}" showGridLines="0">
      <selection activeCell="C7" sqref="C7:E7"/>
      <pageMargins left="0.15748031496063" right="0.23622047244094499" top="0.78" bottom="0.98425196850393704" header="0.35433070866141703" footer="0.511811023622047"/>
      <printOptions horizontalCentered="1"/>
      <pageSetup paperSize="9" orientation="landscape" r:id="rId19"/>
      <headerFooter alignWithMargins="0"/>
    </customSheetView>
    <customSheetView guid="{3AA60CF6-8949-4611-891D-F7B4592661DF}" showGridLines="0">
      <selection activeCell="L9" sqref="L9"/>
      <pageMargins left="0.15748031496063" right="0.23622047244094499" top="0.78" bottom="0.98425196850393704" header="0.35433070866141703" footer="0.511811023622047"/>
      <printOptions horizontalCentered="1"/>
      <pageSetup paperSize="9" orientation="landscape" r:id="rId20"/>
      <headerFooter alignWithMargins="0"/>
    </customSheetView>
    <customSheetView guid="{CA05EDF8-7DCB-40B1-8EC9-BA7FCDBCF18F}" showGridLines="0">
      <selection activeCell="B3" sqref="B3:E3"/>
      <pageMargins left="0.15748031496063" right="0.23622047244094499" top="0.78" bottom="0.98425196850393704" header="0.35433070866141703" footer="0.511811023622047"/>
      <printOptions horizontalCentered="1"/>
      <pageSetup paperSize="9" orientation="landscape" r:id="rId21"/>
      <headerFooter alignWithMargins="0"/>
    </customSheetView>
  </customSheetViews>
  <mergeCells count="15">
    <mergeCell ref="A1:A15"/>
    <mergeCell ref="F1:F15"/>
    <mergeCell ref="B10:E10"/>
    <mergeCell ref="C7:E7"/>
    <mergeCell ref="C8:E8"/>
    <mergeCell ref="B13:D13"/>
    <mergeCell ref="B14:D14"/>
    <mergeCell ref="B12:D12"/>
    <mergeCell ref="C6:E6"/>
    <mergeCell ref="B15:D15"/>
    <mergeCell ref="B1:E1"/>
    <mergeCell ref="B2:E2"/>
    <mergeCell ref="B3:E3"/>
    <mergeCell ref="C4:E4"/>
    <mergeCell ref="C5:E5"/>
  </mergeCells>
  <phoneticPr fontId="25" type="noConversion"/>
  <printOptions horizontalCentered="1"/>
  <pageMargins left="0.15748031496063" right="0.23622047244094499" top="0.78" bottom="0.98425196850393704" header="0.35433070866141703" footer="0.511811023622047"/>
  <pageSetup paperSize="9" orientation="landscape" r:id="rId22"/>
  <headerFooter alignWithMargins="0"/>
  <drawing r:id="rId2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C25"/>
  <sheetViews>
    <sheetView showGridLines="0" view="pageBreakPreview" topLeftCell="B2" zoomScaleSheetLayoutView="100" workbookViewId="0">
      <selection activeCell="D9" sqref="D9"/>
    </sheetView>
  </sheetViews>
  <sheetFormatPr defaultRowHeight="16.5"/>
  <cols>
    <col min="1" max="1" width="9.140625" style="115" hidden="1" customWidth="1"/>
    <col min="2" max="2" width="33" style="114" customWidth="1"/>
    <col min="3" max="3" width="11.7109375" style="114" customWidth="1"/>
    <col min="4" max="4" width="68.28515625" style="114" customWidth="1"/>
    <col min="5" max="5" width="11.85546875" style="114" customWidth="1"/>
    <col min="6" max="25" width="11.85546875" style="122" customWidth="1"/>
    <col min="26" max="26" width="9.140625" style="115"/>
    <col min="27" max="27" width="24" style="115" customWidth="1"/>
    <col min="28" max="28" width="9.28515625" style="115" bestFit="1" customWidth="1"/>
    <col min="29" max="16384" width="9.140625" style="115"/>
  </cols>
  <sheetData>
    <row r="1" spans="2:29" s="135" customFormat="1" ht="51" customHeight="1">
      <c r="B1" s="256" t="str">
        <f>Cover!B2</f>
        <v>“Wrapping work the wooden boxes with GI sheet and MS box structure from GI wire net for Improving storage quality of Hot line materials &amp; spare Surge arresters as per Preservation norms at 400/220 KV Raipur SS.”</v>
      </c>
      <c r="C1" s="256"/>
      <c r="D1" s="256"/>
      <c r="E1" s="110"/>
      <c r="F1" s="111"/>
      <c r="G1" s="112"/>
      <c r="H1" s="112"/>
      <c r="I1" s="112"/>
      <c r="J1" s="112"/>
      <c r="K1" s="112"/>
      <c r="L1" s="112"/>
      <c r="M1" s="112"/>
      <c r="N1" s="112"/>
      <c r="O1" s="112"/>
      <c r="P1" s="112"/>
      <c r="Q1" s="112"/>
      <c r="R1" s="112"/>
      <c r="S1" s="112"/>
      <c r="T1" s="112"/>
      <c r="U1" s="112"/>
      <c r="V1" s="112"/>
      <c r="W1" s="112"/>
      <c r="X1" s="112"/>
      <c r="Y1" s="112"/>
      <c r="AB1" s="136"/>
      <c r="AC1" s="136"/>
    </row>
    <row r="2" spans="2:29" ht="20.100000000000001" customHeight="1">
      <c r="B2" s="257" t="str">
        <f>Cover!B3</f>
        <v xml:space="preserve">Specification Ref No.: WR-1/C&amp;M/PS/I-3322:2024/ Rfx-5005009787
</v>
      </c>
      <c r="C2" s="257"/>
      <c r="D2" s="257"/>
      <c r="E2" s="113"/>
      <c r="F2" s="114"/>
      <c r="G2" s="114"/>
      <c r="H2" s="114"/>
      <c r="I2" s="114"/>
      <c r="J2" s="114"/>
      <c r="K2" s="114"/>
      <c r="L2" s="114"/>
      <c r="M2" s="114"/>
      <c r="N2" s="114"/>
      <c r="O2" s="114"/>
      <c r="P2" s="114"/>
      <c r="Q2" s="114"/>
      <c r="R2" s="114"/>
      <c r="S2" s="114"/>
      <c r="T2" s="114"/>
      <c r="U2" s="114"/>
      <c r="V2" s="114"/>
      <c r="W2" s="114"/>
      <c r="X2" s="114"/>
      <c r="Y2" s="114"/>
      <c r="AA2" s="115" t="s">
        <v>109</v>
      </c>
      <c r="AB2" s="137">
        <v>1</v>
      </c>
      <c r="AC2" s="138"/>
    </row>
    <row r="3" spans="2:29" ht="12" customHeight="1">
      <c r="B3" s="116"/>
      <c r="C3" s="116"/>
      <c r="D3" s="116"/>
      <c r="E3" s="116"/>
      <c r="F3" s="114"/>
      <c r="G3" s="114"/>
      <c r="H3" s="114"/>
      <c r="I3" s="114"/>
      <c r="J3" s="114"/>
      <c r="K3" s="114"/>
      <c r="L3" s="114"/>
      <c r="M3" s="114"/>
      <c r="N3" s="114"/>
      <c r="O3" s="114"/>
      <c r="P3" s="114"/>
      <c r="Q3" s="114"/>
      <c r="R3" s="114"/>
      <c r="S3" s="114"/>
      <c r="T3" s="114"/>
      <c r="U3" s="114"/>
      <c r="V3" s="114"/>
      <c r="W3" s="114"/>
      <c r="X3" s="114"/>
      <c r="Y3" s="114"/>
      <c r="AA3" s="115" t="s">
        <v>113</v>
      </c>
      <c r="AB3" s="137">
        <v>2</v>
      </c>
      <c r="AC3" s="138"/>
    </row>
    <row r="4" spans="2:29" ht="20.100000000000001" customHeight="1">
      <c r="B4" s="258" t="s">
        <v>40</v>
      </c>
      <c r="C4" s="258"/>
      <c r="D4" s="258"/>
      <c r="E4" s="116"/>
      <c r="F4" s="114"/>
      <c r="G4" s="114"/>
      <c r="H4" s="114"/>
      <c r="I4" s="114"/>
      <c r="J4" s="114"/>
      <c r="K4" s="114"/>
      <c r="L4" s="114"/>
      <c r="M4" s="114"/>
      <c r="N4" s="114"/>
      <c r="O4" s="114"/>
      <c r="P4" s="114"/>
      <c r="Q4" s="114"/>
      <c r="R4" s="114"/>
      <c r="S4" s="114"/>
      <c r="T4" s="114"/>
      <c r="U4" s="114"/>
      <c r="V4" s="114"/>
      <c r="W4" s="114"/>
      <c r="X4" s="114"/>
      <c r="Y4" s="114"/>
      <c r="AA4" s="115" t="s">
        <v>110</v>
      </c>
      <c r="AB4" s="137"/>
      <c r="AC4" s="138"/>
    </row>
    <row r="5" spans="2:29" ht="12" customHeight="1">
      <c r="B5" s="117"/>
      <c r="C5" s="117"/>
      <c r="F5" s="114"/>
      <c r="G5" s="114"/>
      <c r="H5" s="114"/>
      <c r="I5" s="114"/>
      <c r="J5" s="114"/>
      <c r="K5" s="114"/>
      <c r="L5" s="114"/>
      <c r="M5" s="114"/>
      <c r="N5" s="114"/>
      <c r="O5" s="114"/>
      <c r="P5" s="114"/>
      <c r="Q5" s="114"/>
      <c r="R5" s="114"/>
      <c r="S5" s="114"/>
      <c r="T5" s="114"/>
      <c r="U5" s="114"/>
      <c r="V5" s="114"/>
      <c r="W5" s="114"/>
      <c r="X5" s="114"/>
      <c r="Y5" s="114"/>
      <c r="AA5" s="115" t="s">
        <v>111</v>
      </c>
      <c r="AB5" s="138"/>
      <c r="AC5" s="138"/>
    </row>
    <row r="6" spans="2:29" s="135" customFormat="1" ht="33">
      <c r="B6" s="118" t="s">
        <v>91</v>
      </c>
      <c r="C6" s="119"/>
      <c r="D6" s="99"/>
      <c r="F6" s="120"/>
      <c r="G6" s="120"/>
      <c r="H6" s="120"/>
      <c r="I6" s="120"/>
      <c r="J6" s="120"/>
      <c r="K6" s="120"/>
      <c r="L6" s="120"/>
      <c r="M6" s="120"/>
      <c r="N6" s="120"/>
      <c r="O6" s="120"/>
      <c r="P6" s="120"/>
      <c r="Q6" s="120"/>
      <c r="R6" s="120"/>
      <c r="S6" s="120"/>
      <c r="U6" s="120"/>
      <c r="V6" s="120"/>
      <c r="W6" s="120"/>
      <c r="X6" s="120"/>
      <c r="Y6" s="120"/>
      <c r="AA6" s="120" t="e">
        <f xml:space="preserve"> IF(D6= "Sole Bidder", 0,#REF!)</f>
        <v>#REF!</v>
      </c>
      <c r="AB6" s="136"/>
      <c r="AC6" s="136"/>
    </row>
    <row r="7" spans="2:29" ht="19.5" customHeight="1">
      <c r="B7" s="121"/>
      <c r="C7" s="121"/>
      <c r="D7" s="120"/>
    </row>
    <row r="8" spans="2:29">
      <c r="B8" s="123" t="s">
        <v>112</v>
      </c>
      <c r="C8" s="124"/>
      <c r="D8" s="101"/>
    </row>
    <row r="9" spans="2:29">
      <c r="B9" s="125" t="s">
        <v>92</v>
      </c>
      <c r="C9" s="126"/>
      <c r="D9" s="101"/>
    </row>
    <row r="10" spans="2:29">
      <c r="B10" s="127"/>
      <c r="C10" s="128"/>
      <c r="D10" s="101"/>
    </row>
    <row r="11" spans="2:29">
      <c r="B11" s="129"/>
      <c r="C11" s="130"/>
      <c r="D11" s="101"/>
    </row>
    <row r="12" spans="2:29">
      <c r="D12" s="121"/>
    </row>
    <row r="13" spans="2:29">
      <c r="B13" s="125" t="s">
        <v>87</v>
      </c>
      <c r="C13" s="124"/>
      <c r="D13" s="101"/>
    </row>
    <row r="14" spans="2:29">
      <c r="B14" s="125"/>
      <c r="C14" s="126"/>
      <c r="D14" s="101"/>
    </row>
    <row r="15" spans="2:29">
      <c r="B15" s="127"/>
      <c r="C15" s="128"/>
      <c r="D15" s="101"/>
    </row>
    <row r="16" spans="2:29">
      <c r="B16" s="129"/>
      <c r="C16" s="130"/>
      <c r="D16" s="101"/>
    </row>
    <row r="17" spans="2:28">
      <c r="B17" s="129" t="s">
        <v>119</v>
      </c>
      <c r="C17" s="130"/>
      <c r="D17" s="101"/>
    </row>
    <row r="18" spans="2:28">
      <c r="B18" s="129" t="s">
        <v>120</v>
      </c>
      <c r="C18" s="130"/>
      <c r="D18" s="101"/>
    </row>
    <row r="19" spans="2:28">
      <c r="D19" s="121"/>
      <c r="AB19" s="131">
        <v>40878</v>
      </c>
    </row>
    <row r="20" spans="2:28">
      <c r="B20" s="132" t="s">
        <v>41</v>
      </c>
      <c r="C20" s="133"/>
      <c r="D20" s="101"/>
      <c r="AB20" s="131">
        <v>41244</v>
      </c>
    </row>
    <row r="21" spans="2:28">
      <c r="B21" s="132" t="s">
        <v>42</v>
      </c>
      <c r="C21" s="133"/>
      <c r="D21" s="101"/>
    </row>
    <row r="22" spans="2:28" ht="21" customHeight="1">
      <c r="B22" s="134"/>
      <c r="C22" s="134"/>
      <c r="D22" s="134"/>
    </row>
    <row r="23" spans="2:28" ht="21" customHeight="1">
      <c r="B23" s="132" t="s">
        <v>88</v>
      </c>
      <c r="C23" s="133"/>
      <c r="D23" s="107"/>
      <c r="E23" s="122"/>
    </row>
    <row r="24" spans="2:28" ht="21" customHeight="1">
      <c r="B24" s="132" t="s">
        <v>89</v>
      </c>
      <c r="C24" s="133"/>
      <c r="D24" s="101"/>
      <c r="E24" s="122"/>
    </row>
    <row r="25" spans="2:28">
      <c r="E25" s="122"/>
    </row>
  </sheetData>
  <sheetProtection algorithmName="SHA-512" hashValue="NxTIElawZWhlcDzF62zSn2NXvHzDAFDVGVvZazVTu0Z8E7P45jSWHnHvXp9w2AVhTb7cOTa6WVH97XwVLBvpzQ==" saltValue="Nlk98ATLLWlVcUVASa4S+A==" spinCount="100000" sheet="1" objects="1" scenarios="1" formatColumns="0" formatRows="0" selectLockedCells="1"/>
  <customSheetViews>
    <customSheetView guid="{82A87799-CC58-4836-984F-CAEA52F85C31}" showPageBreaks="1" showGridLines="0" printArea="1" hiddenColumns="1" view="pageBreakPreview" topLeftCell="B1">
      <selection activeCell="D6" sqref="D6"/>
      <pageMargins left="0.75" right="0.75" top="0.69" bottom="0.7" header="0.4" footer="0.37"/>
      <pageSetup scale="88" orientation="portrait" r:id="rId1"/>
      <headerFooter alignWithMargins="0"/>
    </customSheetView>
    <customSheetView guid="{EA4B9BAF-FF7D-40C8-ABAC-FA046841F0D4}" showPageBreaks="1" showGridLines="0" printArea="1" hiddenColumns="1" view="pageBreakPreview" topLeftCell="B1">
      <selection activeCell="D6" sqref="D6"/>
      <pageMargins left="0.75" right="0.75" top="0.69" bottom="0.7" header="0.4" footer="0.37"/>
      <pageSetup scale="88" orientation="portrait" r:id="rId2"/>
      <headerFooter alignWithMargins="0"/>
    </customSheetView>
    <customSheetView guid="{66BBA70C-80ED-4E7A-999A-84C7F9A0342B}" showPageBreaks="1" showGridLines="0" printArea="1" hiddenColumns="1" view="pageBreakPreview" topLeftCell="B1">
      <selection activeCell="D6" sqref="D6"/>
      <pageMargins left="0.75" right="0.75" top="0.69" bottom="0.7" header="0.4" footer="0.37"/>
      <pageSetup scale="88" orientation="portrait" r:id="rId3"/>
      <headerFooter alignWithMargins="0"/>
    </customSheetView>
    <customSheetView guid="{0C968F44-13C6-4C98-88B4-CAAC20BAF190}" showPageBreaks="1" showGridLines="0" printArea="1" hiddenColumns="1" view="pageBreakPreview" topLeftCell="B1">
      <selection activeCell="D8" sqref="D8"/>
      <pageMargins left="0.75" right="0.75" top="0.69" bottom="0.7" header="0.4" footer="0.37"/>
      <pageSetup scale="88" orientation="portrait" r:id="rId4"/>
      <headerFooter alignWithMargins="0"/>
    </customSheetView>
    <customSheetView guid="{C1A2CD64-0C40-444F-9FD0-32C4156717BC}" showPageBreaks="1" showGridLines="0" printArea="1" hiddenColumns="1" view="pageBreakPreview" topLeftCell="B1">
      <selection activeCell="D8" sqref="D8"/>
      <pageMargins left="0.75" right="0.75" top="0.69" bottom="0.7" header="0.4" footer="0.37"/>
      <pageSetup scale="88" orientation="portrait" r:id="rId5"/>
      <headerFooter alignWithMargins="0"/>
    </customSheetView>
    <customSheetView guid="{E06C38B6-80D5-44A0-80F4-D71FFFC0E06A}" showPageBreaks="1" showGridLines="0" printArea="1" hiddenColumns="1" view="pageBreakPreview" topLeftCell="B1">
      <selection activeCell="D7" sqref="D7"/>
      <pageMargins left="0.75" right="0.75" top="0.69" bottom="0.7" header="0.4" footer="0.37"/>
      <pageSetup scale="98" orientation="portrait" r:id="rId6"/>
      <headerFooter alignWithMargins="0"/>
    </customSheetView>
    <customSheetView guid="{B35C63B5-5693-4F33-AB38-1CF542D07919}" showGridLines="0" hiddenColumns="1" topLeftCell="B4">
      <selection activeCell="D18" sqref="D18"/>
      <pageMargins left="0.75" right="0.75" top="0.69" bottom="0.7" header="0.4" footer="0.37"/>
      <pageSetup orientation="portrait" r:id="rId7"/>
      <headerFooter alignWithMargins="0"/>
    </customSheetView>
    <customSheetView guid="{21294B94-AD9B-474A-883B-7D7D1F388AD5}" showGridLines="0" hiddenColumns="1" topLeftCell="B6">
      <selection activeCell="D22" sqref="D22"/>
      <pageMargins left="0.75" right="0.75" top="0.69" bottom="0.7" header="0.4" footer="0.37"/>
      <pageSetup orientation="portrait" r:id="rId8"/>
      <headerFooter alignWithMargins="0"/>
    </customSheetView>
    <customSheetView guid="{C75B92C6-DDA6-4B48-9868-112DE431C284}" showPageBreaks="1" showGridLines="0" printArea="1" hiddenColumns="1" topLeftCell="B4">
      <selection activeCell="D8" sqref="D8"/>
      <pageMargins left="0.75" right="0.75" top="0.69" bottom="0.7" header="0.4" footer="0.37"/>
      <pageSetup orientation="portrait" r:id="rId9"/>
      <headerFooter alignWithMargins="0"/>
    </customSheetView>
    <customSheetView guid="{6A6F11F6-4979-4331-B451-38654332CB39}" showPageBreaks="1" showGridLines="0" printArea="1" hiddenColumns="1" view="pageBreakPreview" topLeftCell="B1">
      <selection activeCell="G20" sqref="G20"/>
      <pageMargins left="0.75" right="0.75" top="0.69" bottom="0.7" header="0.4" footer="0.37"/>
      <pageSetup orientation="portrait" r:id="rId10"/>
      <headerFooter alignWithMargins="0"/>
    </customSheetView>
    <customSheetView guid="{237D8718-39ED-4FFE-B3B2-D1192F8D2E87}" showGridLines="0" hiddenColumns="1" topLeftCell="B1">
      <selection activeCell="D6" sqref="D6"/>
      <pageMargins left="0.75" right="0.75" top="0.69" bottom="0.7" header="0.4" footer="0.37"/>
      <pageSetup orientation="portrait" r:id="rId11"/>
      <headerFooter alignWithMargins="0"/>
    </customSheetView>
    <customSheetView guid="{CD4CA1A8-824A-452F-BDBA-32A47C1B3013}" showGridLines="0" hiddenColumns="1" topLeftCell="B1">
      <selection activeCell="D9" sqref="D9"/>
      <pageMargins left="0.75" right="0.75" top="0.69" bottom="0.7" header="0.4" footer="0.37"/>
      <pageSetup orientation="portrait" r:id="rId12"/>
      <headerFooter alignWithMargins="0"/>
    </customSheetView>
    <customSheetView guid="{2FDEDC7A-220A-4BDB-8FCD-0C556B60E1DF}" scale="60" showPageBreaks="1" showGridLines="0" printArea="1" hiddenColumns="1" view="pageBreakPreview" topLeftCell="B1">
      <selection activeCell="D6" sqref="D6"/>
      <pageMargins left="0.75" right="0.75" top="0.69" bottom="0.7" header="0.4" footer="0.37"/>
      <pageSetup orientation="portrait" r:id="rId13"/>
      <headerFooter alignWithMargins="0"/>
    </customSheetView>
    <customSheetView guid="{F68380CD-DF58-4BFA-A4C7-4B5C98AD7B16}" scale="60" showPageBreaks="1" showGridLines="0" printArea="1" hiddenColumns="1" view="pageBreakPreview" topLeftCell="B1">
      <selection activeCell="D6" sqref="D6"/>
      <pageMargins left="0.75" right="0.75" top="0.69" bottom="0.7" header="0.4" footer="0.37"/>
      <pageSetup orientation="portrait" r:id="rId14"/>
      <headerFooter alignWithMargins="0"/>
    </customSheetView>
    <customSheetView guid="{149F7348-71B5-4171-BE49-B6A8B6370C10}" showGridLines="0" hiddenColumns="1" topLeftCell="B6">
      <selection activeCell="D22" sqref="D22"/>
      <pageMargins left="0.75" right="0.75" top="0.69" bottom="0.7" header="0.4" footer="0.37"/>
      <pageSetup orientation="portrait" r:id="rId15"/>
      <headerFooter alignWithMargins="0"/>
    </customSheetView>
    <customSheetView guid="{1C849F7E-C926-41D9-9201-E0D9B2A5BE89}" showPageBreaks="1" showGridLines="0" printArea="1" hiddenColumns="1" view="pageBreakPreview" topLeftCell="B1">
      <selection activeCell="D12" sqref="D12"/>
      <pageMargins left="0.75" right="0.75" top="0.69" bottom="0.7" header="0.4" footer="0.37"/>
      <pageSetup scale="98" orientation="portrait" r:id="rId16"/>
      <headerFooter alignWithMargins="0"/>
    </customSheetView>
    <customSheetView guid="{3AA60CF6-8949-4611-891D-F7B4592661DF}" showPageBreaks="1" showGridLines="0" printArea="1" hiddenColumns="1" view="pageBreakPreview" topLeftCell="B1">
      <selection activeCell="D8" sqref="D8"/>
      <pageMargins left="0.75" right="0.75" top="0.69" bottom="0.7" header="0.4" footer="0.37"/>
      <pageSetup scale="88" orientation="portrait" r:id="rId17"/>
      <headerFooter alignWithMargins="0"/>
    </customSheetView>
    <customSheetView guid="{CA05EDF8-7DCB-40B1-8EC9-BA7FCDBCF18F}" showPageBreaks="1" showGridLines="0" printArea="1" hiddenColumns="1" view="pageBreakPreview" topLeftCell="B1">
      <selection activeCell="D6" sqref="D6"/>
      <pageMargins left="0.75" right="0.75" top="0.69" bottom="0.7" header="0.4" footer="0.37"/>
      <pageSetup scale="88" orientation="portrait" r:id="rId18"/>
      <headerFooter alignWithMargins="0"/>
    </customSheetView>
  </customSheetViews>
  <mergeCells count="3">
    <mergeCell ref="B1:D1"/>
    <mergeCell ref="B2:D2"/>
    <mergeCell ref="B4:D4"/>
  </mergeCells>
  <phoneticPr fontId="48" type="noConversion"/>
  <conditionalFormatting sqref="B13:C18">
    <cfRule type="expression" dxfId="5" priority="1" stopIfTrue="1">
      <formula>$D$6= "Individual Firm"</formula>
    </cfRule>
  </conditionalFormatting>
  <conditionalFormatting sqref="D7">
    <cfRule type="expression" dxfId="4" priority="4" stopIfTrue="1">
      <formula>$AA$6=0</formula>
    </cfRule>
  </conditionalFormatting>
  <dataValidations count="2">
    <dataValidation type="list" allowBlank="1" showInputMessage="1" showErrorMessage="1" sqref="D6">
      <formula1>$AA$2:$AA$5</formula1>
    </dataValidation>
    <dataValidation type="date" operator="greaterThan" allowBlank="1" showInputMessage="1" showErrorMessage="1" error="Enter date in dd-mmm-yy format. Example 01-oct-10" sqref="D23">
      <formula1>41480</formula1>
    </dataValidation>
  </dataValidations>
  <pageMargins left="0.75" right="0.75" top="0.69" bottom="0.7" header="0.4" footer="0.37"/>
  <pageSetup scale="88" orientation="portrait" r:id="rId19"/>
  <headerFooter alignWithMargins="0"/>
  <drawing r:id="rId2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indexed="45"/>
  </sheetPr>
  <dimension ref="A1:Z50"/>
  <sheetViews>
    <sheetView showGridLines="0" view="pageBreakPreview" topLeftCell="A19" zoomScaleNormal="75" zoomScaleSheetLayoutView="100" workbookViewId="0">
      <selection activeCell="C20" sqref="C20:D20"/>
    </sheetView>
  </sheetViews>
  <sheetFormatPr defaultRowHeight="16.5"/>
  <cols>
    <col min="1" max="1" width="12.140625" style="32" customWidth="1"/>
    <col min="2" max="2" width="20.5703125" style="32" customWidth="1"/>
    <col min="3" max="3" width="11.42578125" style="32" customWidth="1"/>
    <col min="4" max="4" width="70.5703125" style="32" customWidth="1"/>
    <col min="5" max="5" width="39.28515625" style="32" customWidth="1"/>
    <col min="6" max="7" width="9.140625" style="27"/>
    <col min="8" max="8" width="9.140625" style="27" hidden="1" customWidth="1"/>
    <col min="9" max="16384" width="9.140625" style="28"/>
  </cols>
  <sheetData>
    <row r="1" spans="1:26" ht="22.5" customHeight="1">
      <c r="A1" s="24" t="str">
        <f>Cover!B3</f>
        <v xml:space="preserve">Specification Ref No.: WR-1/C&amp;M/PS/I-3322:2024/ Rfx-5005009787
</v>
      </c>
      <c r="B1" s="25"/>
      <c r="C1" s="25"/>
      <c r="D1" s="25"/>
      <c r="E1" s="26" t="str">
        <f>"Attachment-1 "</f>
        <v xml:space="preserve">Attachment-1 </v>
      </c>
      <c r="Z1" s="75"/>
    </row>
    <row r="2" spans="1:26" ht="16.5" customHeight="1">
      <c r="Z2" s="75"/>
    </row>
    <row r="3" spans="1:26" ht="33" customHeight="1">
      <c r="A3" s="266" t="str">
        <f>Cover!B2</f>
        <v>“Wrapping work the wooden boxes with GI sheet and MS box structure from GI wire net for Improving storage quality of Hot line materials &amp; spare Surge arresters as per Preservation norms at 400/220 KV Raipur SS.”</v>
      </c>
      <c r="B3" s="266"/>
      <c r="C3" s="266"/>
      <c r="D3" s="266"/>
      <c r="E3" s="266"/>
      <c r="F3" s="29"/>
      <c r="G3" s="30"/>
      <c r="H3" s="29"/>
    </row>
    <row r="4" spans="1:26" ht="10.5" customHeight="1">
      <c r="A4" s="31"/>
      <c r="H4" s="33"/>
      <c r="I4" s="12"/>
    </row>
    <row r="5" spans="1:26" ht="20.100000000000001" customHeight="1">
      <c r="A5" s="267" t="s">
        <v>105</v>
      </c>
      <c r="B5" s="267"/>
      <c r="C5" s="267"/>
      <c r="D5" s="267"/>
      <c r="E5" s="267"/>
      <c r="F5" s="34"/>
      <c r="H5" s="33"/>
      <c r="I5" s="12"/>
    </row>
    <row r="6" spans="1:26" ht="10.5" customHeight="1">
      <c r="A6" s="35"/>
      <c r="H6" s="33"/>
      <c r="I6" s="12"/>
    </row>
    <row r="7" spans="1:26" ht="20.100000000000001" customHeight="1">
      <c r="A7" s="36"/>
      <c r="H7" s="33"/>
      <c r="I7" s="12"/>
    </row>
    <row r="8" spans="1:26" ht="36" customHeight="1">
      <c r="A8" s="263" t="s">
        <v>150</v>
      </c>
      <c r="B8" s="263"/>
      <c r="C8" s="263"/>
      <c r="D8" s="263"/>
      <c r="E8" s="16" t="s">
        <v>151</v>
      </c>
      <c r="H8" s="33"/>
      <c r="I8" s="12"/>
    </row>
    <row r="9" spans="1:26">
      <c r="A9" s="14" t="s">
        <v>84</v>
      </c>
      <c r="B9" s="265" t="str">
        <f>IF('Names of Bidder'!D8=0,"",'Names of Bidder'!D8)</f>
        <v/>
      </c>
      <c r="C9" s="265"/>
      <c r="D9" s="265"/>
      <c r="E9" s="72" t="s">
        <v>86</v>
      </c>
      <c r="H9" s="33"/>
      <c r="I9" s="12"/>
    </row>
    <row r="10" spans="1:26">
      <c r="A10" s="14" t="s">
        <v>85</v>
      </c>
      <c r="B10" s="265" t="str">
        <f>IF('Names of Bidder'!D9=0,"",'Names of Bidder'!D9)</f>
        <v/>
      </c>
      <c r="C10" s="265"/>
      <c r="D10" s="265"/>
      <c r="E10" s="72" t="s">
        <v>102</v>
      </c>
      <c r="H10" s="33"/>
      <c r="I10" s="12"/>
    </row>
    <row r="11" spans="1:26">
      <c r="B11" s="265" t="str">
        <f>IF('Names of Bidder'!D10=0,"",'Names of Bidder'!D10)</f>
        <v/>
      </c>
      <c r="C11" s="265"/>
      <c r="D11" s="265"/>
      <c r="E11" s="72" t="s">
        <v>103</v>
      </c>
    </row>
    <row r="12" spans="1:26">
      <c r="A12" s="35"/>
      <c r="B12" s="265" t="str">
        <f>IF('Names of Bidder'!D11=0,"",'Names of Bidder'!D11)</f>
        <v/>
      </c>
      <c r="C12" s="265"/>
      <c r="D12" s="265"/>
      <c r="E12" s="72" t="s">
        <v>104</v>
      </c>
    </row>
    <row r="13" spans="1:26" ht="21" customHeight="1">
      <c r="A13" s="32" t="s">
        <v>82</v>
      </c>
    </row>
    <row r="14" spans="1:26" ht="45" customHeight="1">
      <c r="A14" s="268" t="s">
        <v>0</v>
      </c>
      <c r="B14" s="268"/>
      <c r="C14" s="268"/>
      <c r="D14" s="268"/>
      <c r="E14" s="268"/>
      <c r="F14" s="37"/>
      <c r="G14" s="37"/>
      <c r="H14" s="37"/>
    </row>
    <row r="15" spans="1:26" ht="12" customHeight="1">
      <c r="A15" s="35"/>
      <c r="B15" s="35"/>
      <c r="C15" s="35"/>
      <c r="D15" s="35"/>
      <c r="E15" s="35"/>
      <c r="F15" s="37"/>
      <c r="G15" s="37"/>
      <c r="H15" s="37"/>
    </row>
    <row r="16" spans="1:26" ht="42" customHeight="1">
      <c r="A16" s="44" t="s">
        <v>83</v>
      </c>
      <c r="B16" s="44" t="s">
        <v>1</v>
      </c>
      <c r="C16" s="262" t="s">
        <v>2</v>
      </c>
      <c r="D16" s="262"/>
      <c r="E16" s="44" t="s">
        <v>3</v>
      </c>
      <c r="F16" s="37"/>
      <c r="G16" s="37"/>
      <c r="H16" s="37"/>
    </row>
    <row r="17" spans="1:8" ht="21" customHeight="1">
      <c r="A17" s="50"/>
      <c r="B17" s="50"/>
      <c r="C17" s="259"/>
      <c r="D17" s="260"/>
      <c r="E17" s="232"/>
      <c r="F17" s="37"/>
      <c r="G17" s="37"/>
      <c r="H17" s="37"/>
    </row>
    <row r="18" spans="1:8" ht="21" customHeight="1">
      <c r="A18" s="50"/>
      <c r="B18" s="50"/>
      <c r="C18" s="259"/>
      <c r="D18" s="260"/>
      <c r="E18" s="51"/>
      <c r="F18" s="37"/>
      <c r="G18" s="37"/>
      <c r="H18" s="37"/>
    </row>
    <row r="19" spans="1:8" ht="21" customHeight="1">
      <c r="A19" s="50"/>
      <c r="B19" s="50"/>
      <c r="C19" s="261"/>
      <c r="D19" s="261"/>
      <c r="E19" s="94"/>
      <c r="F19" s="37"/>
      <c r="G19" s="37"/>
      <c r="H19" s="37"/>
    </row>
    <row r="20" spans="1:8" ht="21" customHeight="1">
      <c r="A20" s="50"/>
      <c r="B20" s="50"/>
      <c r="C20" s="261"/>
      <c r="D20" s="261"/>
      <c r="E20" s="94"/>
      <c r="F20" s="97"/>
      <c r="G20" s="97"/>
      <c r="H20" s="96" t="b">
        <v>0</v>
      </c>
    </row>
    <row r="21" spans="1:8" ht="21" customHeight="1">
      <c r="A21" s="50"/>
      <c r="B21" s="50"/>
      <c r="C21" s="261"/>
      <c r="D21" s="261"/>
      <c r="E21" s="94"/>
      <c r="F21" s="97"/>
      <c r="G21" s="97"/>
      <c r="H21" s="98"/>
    </row>
    <row r="22" spans="1:8" ht="16.5" customHeight="1">
      <c r="D22" s="35"/>
      <c r="E22" s="35"/>
      <c r="F22" s="37"/>
      <c r="G22" s="37"/>
      <c r="H22" s="37"/>
    </row>
    <row r="23" spans="1:8" s="27" customFormat="1" ht="51.75" customHeight="1">
      <c r="A23" s="233" t="s">
        <v>4</v>
      </c>
      <c r="B23" s="233"/>
      <c r="C23" s="233"/>
      <c r="D23" s="233"/>
      <c r="E23" s="233"/>
      <c r="F23" s="37"/>
      <c r="G23" s="37"/>
      <c r="H23" s="37"/>
    </row>
    <row r="24" spans="1:8" s="27" customFormat="1" ht="96.75" customHeight="1">
      <c r="A24" s="233" t="s">
        <v>154</v>
      </c>
      <c r="B24" s="233"/>
      <c r="C24" s="233"/>
      <c r="D24" s="233"/>
      <c r="E24" s="233"/>
      <c r="F24" s="37"/>
      <c r="G24" s="37"/>
      <c r="H24" s="37"/>
    </row>
    <row r="25" spans="1:8" s="27" customFormat="1" ht="24" customHeight="1">
      <c r="A25" s="90"/>
      <c r="B25" s="90"/>
      <c r="C25" s="90"/>
      <c r="D25" s="40"/>
      <c r="E25" s="90"/>
      <c r="F25" s="37"/>
      <c r="G25" s="37"/>
      <c r="H25" s="37"/>
    </row>
    <row r="26" spans="1:8" ht="24" customHeight="1">
      <c r="A26" s="39" t="s">
        <v>116</v>
      </c>
      <c r="B26" s="109" t="str">
        <f>IF('Names of Bidder'!D23=0,"",'Names of Bidder'!D23)</f>
        <v/>
      </c>
      <c r="C26" s="43"/>
      <c r="D26" s="40" t="s">
        <v>114</v>
      </c>
      <c r="E26" s="43" t="str">
        <f>IF('Names of Bidder'!D20=0,"",'Names of Bidder'!D20)</f>
        <v/>
      </c>
    </row>
    <row r="27" spans="1:8" ht="24" customHeight="1">
      <c r="A27" s="39" t="s">
        <v>117</v>
      </c>
      <c r="B27" s="109" t="str">
        <f>IF('Names of Bidder'!D24=0,"",'Names of Bidder'!D24)</f>
        <v/>
      </c>
      <c r="C27" s="43"/>
      <c r="D27" s="40" t="s">
        <v>115</v>
      </c>
      <c r="E27" s="43" t="str">
        <f>IF('Names of Bidder'!D21=0,"",'Names of Bidder'!D21)</f>
        <v/>
      </c>
    </row>
    <row r="28" spans="1:8" ht="24" customHeight="1">
      <c r="B28" s="109"/>
      <c r="D28" s="40"/>
    </row>
    <row r="29" spans="1:8" ht="24" customHeight="1">
      <c r="A29" s="39" t="str">
        <f>A1</f>
        <v xml:space="preserve">Specification Ref No.: WR-1/C&amp;M/PS/I-3322:2024/ Rfx-5005009787
</v>
      </c>
      <c r="B29" s="31"/>
      <c r="C29" s="31"/>
      <c r="D29" s="31"/>
      <c r="E29" s="31" t="str">
        <f>E1</f>
        <v xml:space="preserve">Attachment-1 </v>
      </c>
    </row>
    <row r="30" spans="1:8" ht="24" customHeight="1">
      <c r="A30" s="39"/>
      <c r="B30" s="31"/>
      <c r="C30" s="31"/>
      <c r="D30" s="31"/>
      <c r="E30" s="31"/>
    </row>
    <row r="31" spans="1:8" ht="20.100000000000001" customHeight="1">
      <c r="A31" s="264" t="str">
        <f>A5</f>
        <v>Deviations</v>
      </c>
      <c r="B31" s="264"/>
      <c r="C31" s="264"/>
      <c r="D31" s="264"/>
      <c r="E31" s="264"/>
    </row>
    <row r="32" spans="1:8" ht="20.100000000000001" customHeight="1">
      <c r="A32" s="264"/>
      <c r="B32" s="264"/>
      <c r="C32" s="264"/>
      <c r="D32" s="264"/>
      <c r="E32" s="264"/>
    </row>
    <row r="33" spans="1:5" ht="20.100000000000001" customHeight="1"/>
    <row r="34" spans="1:5" ht="42" customHeight="1">
      <c r="A34" s="44" t="s">
        <v>83</v>
      </c>
      <c r="B34" s="44" t="s">
        <v>1</v>
      </c>
      <c r="C34" s="262" t="s">
        <v>2</v>
      </c>
      <c r="D34" s="262"/>
      <c r="E34" s="44" t="s">
        <v>3</v>
      </c>
    </row>
    <row r="35" spans="1:5" ht="39.950000000000003" customHeight="1">
      <c r="A35" s="50"/>
      <c r="B35" s="50"/>
      <c r="C35" s="259"/>
      <c r="D35" s="260"/>
      <c r="E35" s="51"/>
    </row>
    <row r="36" spans="1:5" ht="39.950000000000003" customHeight="1">
      <c r="A36" s="50"/>
      <c r="B36" s="50"/>
      <c r="C36" s="259"/>
      <c r="D36" s="260"/>
      <c r="E36" s="51"/>
    </row>
    <row r="37" spans="1:5" ht="39.950000000000003" customHeight="1">
      <c r="A37" s="50"/>
      <c r="B37" s="50"/>
      <c r="C37" s="259"/>
      <c r="D37" s="260"/>
      <c r="E37" s="51"/>
    </row>
    <row r="38" spans="1:5" ht="39.950000000000003" customHeight="1">
      <c r="A38" s="50"/>
      <c r="B38" s="50"/>
      <c r="C38" s="259"/>
      <c r="D38" s="260"/>
      <c r="E38" s="51"/>
    </row>
    <row r="39" spans="1:5" ht="39.950000000000003" customHeight="1">
      <c r="A39" s="50"/>
      <c r="B39" s="50"/>
      <c r="C39" s="259"/>
      <c r="D39" s="260"/>
      <c r="E39" s="51"/>
    </row>
    <row r="40" spans="1:5" ht="39.950000000000003" customHeight="1">
      <c r="A40" s="50"/>
      <c r="B40" s="50"/>
      <c r="C40" s="259"/>
      <c r="D40" s="260"/>
      <c r="E40" s="51"/>
    </row>
    <row r="41" spans="1:5" ht="39.950000000000003" customHeight="1">
      <c r="A41" s="50"/>
      <c r="B41" s="50"/>
      <c r="C41" s="259"/>
      <c r="D41" s="260"/>
      <c r="E41" s="51"/>
    </row>
    <row r="42" spans="1:5" ht="39.950000000000003" customHeight="1">
      <c r="A42" s="50"/>
      <c r="B42" s="50"/>
      <c r="C42" s="259"/>
      <c r="D42" s="260"/>
      <c r="E42" s="51"/>
    </row>
    <row r="43" spans="1:5" ht="39.950000000000003" customHeight="1">
      <c r="A43" s="50"/>
      <c r="B43" s="50"/>
      <c r="C43" s="259"/>
      <c r="D43" s="260"/>
      <c r="E43" s="51"/>
    </row>
    <row r="44" spans="1:5" ht="39.950000000000003" customHeight="1">
      <c r="A44" s="50"/>
      <c r="B44" s="50"/>
      <c r="C44" s="259"/>
      <c r="D44" s="260"/>
      <c r="E44" s="51"/>
    </row>
    <row r="45" spans="1:5" ht="20.100000000000001" customHeight="1"/>
    <row r="46" spans="1:5" ht="25.5" customHeight="1"/>
    <row r="47" spans="1:5" ht="25.5" customHeight="1">
      <c r="A47" s="28"/>
      <c r="B47" s="28"/>
      <c r="C47" s="28"/>
      <c r="D47" s="40"/>
      <c r="E47" s="28"/>
    </row>
    <row r="48" spans="1:5" ht="25.5" customHeight="1">
      <c r="A48" s="39" t="s">
        <v>116</v>
      </c>
      <c r="B48" s="49" t="str">
        <f>B26</f>
        <v/>
      </c>
      <c r="C48" s="43"/>
      <c r="D48" s="40" t="s">
        <v>114</v>
      </c>
      <c r="E48" s="42" t="str">
        <f>E26</f>
        <v/>
      </c>
    </row>
    <row r="49" spans="1:5" ht="25.5" customHeight="1">
      <c r="A49" s="39" t="s">
        <v>117</v>
      </c>
      <c r="B49" s="49" t="str">
        <f>B27</f>
        <v/>
      </c>
      <c r="C49" s="43"/>
      <c r="D49" s="40" t="s">
        <v>115</v>
      </c>
      <c r="E49" s="42" t="str">
        <f>E27</f>
        <v/>
      </c>
    </row>
    <row r="50" spans="1:5" ht="25.5" customHeight="1">
      <c r="D50" s="40"/>
    </row>
  </sheetData>
  <sheetProtection password="8AFB" sheet="1" objects="1" scenarios="1" formatColumns="0" formatRows="0" selectLockedCells="1"/>
  <customSheetViews>
    <customSheetView guid="{82A87799-CC58-4836-984F-CAEA52F85C31}" showPageBreaks="1" showGridLines="0" printArea="1" hiddenColumns="1" view="pageBreakPreview" topLeftCell="A7">
      <selection activeCell="C17" sqref="C17:D17"/>
      <rowBreaks count="1" manualBreakCount="1">
        <brk id="28" max="4" man="1"/>
      </rowBreaks>
      <pageMargins left="0.75" right="0.63" top="0.57999999999999996" bottom="0.4" header="0.34" footer="0.2"/>
      <pageSetup scale="65" orientation="portrait" r:id="rId1"/>
      <headerFooter alignWithMargins="0">
        <oddFooter>&amp;R&amp;"Book Antiqua,Bold"&amp;8 Page &amp;P</oddFooter>
      </headerFooter>
    </customSheetView>
    <customSheetView guid="{EA4B9BAF-FF7D-40C8-ABAC-FA046841F0D4}"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2"/>
      <headerFooter alignWithMargins="0">
        <oddFooter>&amp;R&amp;"Book Antiqua,Bold"&amp;8 Page &amp;P</oddFooter>
      </headerFooter>
    </customSheetView>
    <customSheetView guid="{66BBA70C-80ED-4E7A-999A-84C7F9A0342B}"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3"/>
      <headerFooter alignWithMargins="0">
        <oddFooter>&amp;R&amp;"Book Antiqua,Bold"&amp;8 Page &amp;P</oddFooter>
      </headerFooter>
    </customSheetView>
    <customSheetView guid="{0C968F44-13C6-4C98-88B4-CAAC20BAF190}"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4"/>
      <headerFooter alignWithMargins="0">
        <oddFooter>&amp;R&amp;"Book Antiqua,Bold"&amp;8 Page &amp;P</oddFooter>
      </headerFooter>
    </customSheetView>
    <customSheetView guid="{C1A2CD64-0C40-444F-9FD0-32C4156717BC}"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5"/>
      <headerFooter alignWithMargins="0">
        <oddFooter>&amp;R&amp;"Book Antiqua,Bold"&amp;8 Page &amp;P</oddFooter>
      </headerFooter>
    </customSheetView>
    <customSheetView guid="{E06C38B6-80D5-44A0-80F4-D71FFFC0E06A}" scale="75" showGridLines="0" hiddenColumns="1">
      <selection activeCell="A17" sqref="A17"/>
      <rowBreaks count="1" manualBreakCount="1">
        <brk id="28" max="4" man="1"/>
      </rowBreaks>
      <pageMargins left="0.75" right="0.63" top="0.57999999999999996" bottom="0.4" header="0.34" footer="0.2"/>
      <pageSetup scale="96" orientation="portrait" r:id="rId6"/>
      <headerFooter alignWithMargins="0">
        <oddFooter>&amp;R&amp;"Book Antiqua,Bold"&amp;8 Page &amp;P</oddFooter>
      </headerFooter>
    </customSheetView>
    <customSheetView guid="{B35C63B5-5693-4F33-AB38-1CF542D07919}" showGridLines="0" hiddenColumns="1" topLeftCell="A17">
      <selection activeCell="A21" sqref="A21"/>
      <rowBreaks count="1" manualBreakCount="1">
        <brk id="28" max="4" man="1"/>
      </rowBreaks>
      <pageMargins left="0.75" right="0.63" top="0.57999999999999996" bottom="0.4" header="0.34" footer="0.2"/>
      <pageSetup scale="96" orientation="portrait" r:id="rId7"/>
      <headerFooter alignWithMargins="0">
        <oddFooter>&amp;R&amp;"Book Antiqua,Bold"&amp;8 Page &amp;P</oddFooter>
      </headerFooter>
    </customSheetView>
    <customSheetView guid="{21294B94-AD9B-474A-883B-7D7D1F388AD5}" showGridLines="0" hiddenColumns="1" topLeftCell="A25">
      <selection activeCell="A35" sqref="A35"/>
      <rowBreaks count="1" manualBreakCount="1">
        <brk id="28" max="4" man="1"/>
      </rowBreaks>
      <pageMargins left="0.75" right="0.63" top="0.57999999999999996" bottom="0.4" header="0.34" footer="0.2"/>
      <pageSetup scale="96" orientation="portrait" r:id="rId8"/>
      <headerFooter alignWithMargins="0">
        <oddFooter>&amp;R&amp;"Book Antiqua,Bold"&amp;8 Page &amp;P</oddFooter>
      </headerFooter>
    </customSheetView>
    <customSheetView guid="{C75B92C6-DDA6-4B48-9868-112DE431C284}" showPageBreaks="1" showGridLines="0" printArea="1" hiddenColumns="1" topLeftCell="A7">
      <selection activeCell="C18" sqref="C18:D18"/>
      <rowBreaks count="1" manualBreakCount="1">
        <brk id="28" max="4" man="1"/>
      </rowBreaks>
      <pageMargins left="0.75" right="0.63" top="0.57999999999999996" bottom="0.4" header="0.34" footer="0.2"/>
      <pageSetup scale="96" orientation="portrait" r:id="rId9"/>
      <headerFooter alignWithMargins="0">
        <oddFooter>&amp;R&amp;"Book Antiqua,Bold"&amp;8 Page &amp;P</oddFooter>
      </headerFooter>
    </customSheetView>
    <customSheetView guid="{6A6F11F6-4979-4331-B451-38654332CB39}" showGridLines="0" hiddenColumns="1">
      <selection activeCell="G20" sqref="G20"/>
      <rowBreaks count="1" manualBreakCount="1">
        <brk id="28" max="4" man="1"/>
      </rowBreaks>
      <pageMargins left="0.75" right="0.63" top="0.57999999999999996" bottom="0.4" header="0.34" footer="0.2"/>
      <pageSetup scale="96" orientation="portrait" r:id="rId10"/>
      <headerFooter alignWithMargins="0">
        <oddFooter>&amp;R&amp;"Book Antiqua,Bold"&amp;8 Page &amp;P</oddFooter>
      </headerFooter>
    </customSheetView>
    <customSheetView guid="{237D8718-39ED-4FFE-B3B2-D1192F8D2E87}" showGridLines="0" hiddenColumns="1">
      <selection activeCell="C17" sqref="C17:D17"/>
      <rowBreaks count="1" manualBreakCount="1">
        <brk id="28" max="4" man="1"/>
      </rowBreaks>
      <pageMargins left="0.75" right="0.63" top="0.57999999999999996" bottom="0.4" header="0.34" footer="0.2"/>
      <pageSetup scale="96" orientation="portrait" r:id="rId11"/>
      <headerFooter alignWithMargins="0">
        <oddFooter>&amp;R&amp;"Book Antiqua,Bold"&amp;8 Page &amp;P</oddFooter>
      </headerFooter>
    </customSheetView>
    <customSheetView guid="{CD4CA1A8-824A-452F-BDBA-32A47C1B3013}" showPageBreaks="1" showGridLines="0" printArea="1" hiddenColumns="1" view="pageBreakPreview">
      <selection activeCell="A17" sqref="A17:E21"/>
      <rowBreaks count="1" manualBreakCount="1">
        <brk id="28" max="4" man="1"/>
      </rowBreaks>
      <pageMargins left="0.75" right="0.63" top="0.57999999999999996" bottom="0.4" header="0.34" footer="0.2"/>
      <pageSetup scale="96" orientation="portrait" r:id="rId12"/>
      <headerFooter alignWithMargins="0">
        <oddFooter>&amp;R&amp;"Book Antiqua,Bold"&amp;8 Page &amp;P</oddFooter>
      </headerFooter>
    </customSheetView>
    <customSheetView guid="{ECEBABD0-566A-41C4-AA9A-38EA30EFEDA8}" showPageBreaks="1" showGridLines="0" zeroValues="0" printArea="1" showRuler="0">
      <selection activeCell="H20" sqref="H20:H21"/>
      <pageMargins left="0.75" right="0.63" top="0.55000000000000004" bottom="0.64" header="0.34" footer="0.38"/>
      <pageSetup orientation="portrait" r:id="rId13"/>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selection activeCell="A17" sqref="A17"/>
      <pageMargins left="0.75" right="0.75" top="0.41" bottom="0.37" header="0.23" footer="0.16"/>
      <pageSetup orientation="portrait" r:id="rId14"/>
      <headerFooter alignWithMargins="0">
        <oddFooter>&amp;L&amp;8Tower Package-P238-TW04, TL associated with Phase-I Generation Project in Orissa (Part-C)&amp;R&amp;"Book Antiqua,Bold"&amp;8Attachment-6 TW04  / Page &amp;P</oddFooter>
      </headerFooter>
    </customSheetView>
    <customSheetView guid="{8E7B022F-1113-4BA2-B2BA-8EDBE02A2557}" showPageBreaks="1" showGridLines="0" printArea="1" showRuler="0">
      <selection activeCell="B17" sqref="B17"/>
      <pageMargins left="0.75" right="0.63" top="0.57999999999999996" bottom="0.6" header="0.34" footer="0.35"/>
      <pageSetup orientation="portrait" r:id="rId15"/>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C17" sqref="C17:D17"/>
      <rowBreaks count="1" manualBreakCount="1">
        <brk id="28" max="4" man="1"/>
      </rowBreaks>
      <pageMargins left="0.75" right="0.63" top="0.57999999999999996" bottom="0.4" header="0.34" footer="0.2"/>
      <pageSetup scale="96" orientation="portrait" r:id="rId16"/>
      <headerFooter alignWithMargins="0">
        <oddFooter>&amp;R&amp;"Book Antiqua,Bold"&amp;8 Page &amp;P</oddFooter>
      </headerFooter>
    </customSheetView>
    <customSheetView guid="{F68380CD-DF58-4BFA-A4C7-4B5C98AD7B16}" showGridLines="0" hiddenColumns="1">
      <selection activeCell="C17" sqref="C17:D17"/>
      <rowBreaks count="1" manualBreakCount="1">
        <brk id="28" max="4" man="1"/>
      </rowBreaks>
      <pageMargins left="0.75" right="0.63" top="0.57999999999999996" bottom="0.4" header="0.34" footer="0.2"/>
      <pageSetup scale="96" orientation="portrait" r:id="rId17"/>
      <headerFooter alignWithMargins="0">
        <oddFooter>&amp;R&amp;"Book Antiqua,Bold"&amp;8 Page &amp;P</oddFooter>
      </headerFooter>
    </customSheetView>
    <customSheetView guid="{149F7348-71B5-4171-BE49-B6A8B6370C10}" showGridLines="0" hiddenColumns="1" topLeftCell="A25">
      <selection activeCell="A35" sqref="A35"/>
      <rowBreaks count="1" manualBreakCount="1">
        <brk id="28" max="4" man="1"/>
      </rowBreaks>
      <pageMargins left="0.75" right="0.63" top="0.57999999999999996" bottom="0.4" header="0.34" footer="0.2"/>
      <pageSetup scale="96" orientation="portrait" r:id="rId18"/>
      <headerFooter alignWithMargins="0">
        <oddFooter>&amp;R&amp;"Book Antiqua,Bold"&amp;8 Page &amp;P</oddFooter>
      </headerFooter>
    </customSheetView>
    <customSheetView guid="{1C849F7E-C926-41D9-9201-E0D9B2A5BE89}" scale="75" showGridLines="0" printArea="1" hiddenColumns="1" topLeftCell="A7">
      <selection activeCell="A38" sqref="A38"/>
      <rowBreaks count="1" manualBreakCount="1">
        <brk id="28" max="4" man="1"/>
      </rowBreaks>
      <pageMargins left="0.75" right="0.63" top="0.57999999999999996" bottom="0.4" header="0.34" footer="0.2"/>
      <pageSetup scale="96" orientation="portrait" r:id="rId19"/>
      <headerFooter alignWithMargins="0">
        <oddFooter>&amp;R&amp;"Book Antiqua,Bold"&amp;8 Page &amp;P</oddFooter>
      </headerFooter>
    </customSheetView>
    <customSheetView guid="{3AA60CF6-8949-4611-891D-F7B4592661DF}" showPageBreaks="1" showGridLines="0" printArea="1" hiddenColumns="1" view="pageBreakPreview">
      <selection activeCell="C17" sqref="C17:D17"/>
      <rowBreaks count="1" manualBreakCount="1">
        <brk id="28" max="4" man="1"/>
      </rowBreaks>
      <pageMargins left="0.75" right="0.63" top="0.57999999999999996" bottom="0.4" header="0.34" footer="0.2"/>
      <pageSetup scale="65" orientation="portrait" r:id="rId20"/>
      <headerFooter alignWithMargins="0">
        <oddFooter>&amp;R&amp;"Book Antiqua,Bold"&amp;8 Page &amp;P</oddFooter>
      </headerFooter>
    </customSheetView>
    <customSheetView guid="{CA05EDF8-7DCB-40B1-8EC9-BA7FCDBCF18F}" showPageBreaks="1" showGridLines="0" printArea="1" hiddenColumns="1" view="pageBreakPreview" topLeftCell="A7">
      <selection activeCell="C17" sqref="C17:D17"/>
      <rowBreaks count="1" manualBreakCount="1">
        <brk id="28" max="4" man="1"/>
      </rowBreaks>
      <pageMargins left="0.75" right="0.63" top="0.57999999999999996" bottom="0.4" header="0.34" footer="0.2"/>
      <pageSetup scale="65" orientation="portrait" r:id="rId21"/>
      <headerFooter alignWithMargins="0">
        <oddFooter>&amp;R&amp;"Book Antiqua,Bold"&amp;8 Page &amp;P</oddFooter>
      </headerFooter>
    </customSheetView>
  </customSheetViews>
  <mergeCells count="29">
    <mergeCell ref="C43:D43"/>
    <mergeCell ref="C44:D44"/>
    <mergeCell ref="C40:D40"/>
    <mergeCell ref="C41:D41"/>
    <mergeCell ref="C42:D42"/>
    <mergeCell ref="A3:E3"/>
    <mergeCell ref="A5:E5"/>
    <mergeCell ref="A14:E14"/>
    <mergeCell ref="B9:D9"/>
    <mergeCell ref="B10:D10"/>
    <mergeCell ref="C16:D16"/>
    <mergeCell ref="A8:D8"/>
    <mergeCell ref="A32:E32"/>
    <mergeCell ref="A31:E31"/>
    <mergeCell ref="C18:D18"/>
    <mergeCell ref="C20:D20"/>
    <mergeCell ref="C19:D19"/>
    <mergeCell ref="B12:D12"/>
    <mergeCell ref="B11:D11"/>
    <mergeCell ref="C17:D17"/>
    <mergeCell ref="C39:D39"/>
    <mergeCell ref="C38:D38"/>
    <mergeCell ref="C21:D21"/>
    <mergeCell ref="A23:E23"/>
    <mergeCell ref="A24:E24"/>
    <mergeCell ref="C35:D35"/>
    <mergeCell ref="C36:D36"/>
    <mergeCell ref="C37:D37"/>
    <mergeCell ref="C34:D34"/>
  </mergeCells>
  <phoneticPr fontId="5" type="noConversion"/>
  <conditionalFormatting sqref="A29:E50">
    <cfRule type="expression" dxfId="3" priority="2" stopIfTrue="1">
      <formula>$H$20=FALSE</formula>
    </cfRule>
  </conditionalFormatting>
  <conditionalFormatting sqref="A51:E51">
    <cfRule type="expression" dxfId="2" priority="1" stopIfTrue="1">
      <formula>$H$20="No"</formula>
    </cfRule>
  </conditionalFormatting>
  <pageMargins left="0.75" right="0.63" top="0.57999999999999996" bottom="0.4" header="0.34" footer="0.2"/>
  <pageSetup scale="65" orientation="portrait" r:id="rId22"/>
  <headerFooter alignWithMargins="0">
    <oddFooter>&amp;R&amp;"Book Antiqua,Bold"&amp;8 Page &amp;P</oddFooter>
  </headerFooter>
  <rowBreaks count="1" manualBreakCount="1">
    <brk id="28" max="4" man="1"/>
  </rowBreaks>
  <drawing r:id="rId23"/>
  <legacyDrawing r:id="rId24"/>
  <mc:AlternateContent xmlns:mc="http://schemas.openxmlformats.org/markup-compatibility/2006">
    <mc:Choice Requires="x14">
      <controls>
        <mc:AlternateContent xmlns:mc="http://schemas.openxmlformats.org/markup-compatibility/2006">
          <mc:Choice Requires="x14">
            <control shapeId="10254" r:id="rId25" name="Check Box 14">
              <controlPr defaultSize="0" print="0" autoFill="0" autoLine="0" autoPict="0">
                <anchor moveWithCells="1">
                  <from>
                    <xdr:col>4</xdr:col>
                    <xdr:colOff>2209800</xdr:colOff>
                    <xdr:row>21</xdr:row>
                    <xdr:rowOff>0</xdr:rowOff>
                  </from>
                  <to>
                    <xdr:col>4</xdr:col>
                    <xdr:colOff>2514600</xdr:colOff>
                    <xdr:row>22</xdr:row>
                    <xdr:rowOff>9525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Z39"/>
  <sheetViews>
    <sheetView showGridLines="0" view="pageBreakPreview" topLeftCell="A21" zoomScaleNormal="80" zoomScaleSheetLayoutView="100" workbookViewId="0">
      <selection activeCell="D19" sqref="D19"/>
    </sheetView>
  </sheetViews>
  <sheetFormatPr defaultRowHeight="16.5"/>
  <cols>
    <col min="1" max="1" width="12.140625" style="32" customWidth="1"/>
    <col min="2" max="2" width="37.85546875" style="32" customWidth="1"/>
    <col min="3" max="3" width="24.85546875" style="32" customWidth="1"/>
    <col min="4" max="4" width="40.85546875" style="32" customWidth="1"/>
    <col min="5" max="5" width="20" style="32" customWidth="1"/>
    <col min="6" max="8" width="9.140625" style="27"/>
    <col min="9" max="16384" width="9.140625" style="28"/>
  </cols>
  <sheetData>
    <row r="1" spans="1:26">
      <c r="A1" s="24" t="str">
        <f>Cover!B3</f>
        <v xml:space="preserve">Specification Ref No.: WR-1/C&amp;M/PS/I-3322:2024/ Rfx-5005009787
</v>
      </c>
      <c r="B1" s="25"/>
      <c r="C1" s="25"/>
      <c r="D1" s="25"/>
      <c r="E1" s="26" t="str">
        <f>"Attachment-2 "</f>
        <v xml:space="preserve">Attachment-2 </v>
      </c>
    </row>
    <row r="2" spans="1:26" ht="19.5" customHeight="1">
      <c r="Z2" s="75" t="e">
        <f>#REF!</f>
        <v>#REF!</v>
      </c>
    </row>
    <row r="3" spans="1:26" ht="30.75"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c r="F3" s="29"/>
      <c r="G3" s="30"/>
      <c r="H3" s="29"/>
    </row>
    <row r="4" spans="1:26">
      <c r="A4" s="31"/>
      <c r="H4" s="33"/>
      <c r="I4" s="12"/>
    </row>
    <row r="5" spans="1:26" ht="19.5" customHeight="1">
      <c r="A5" s="264" t="s">
        <v>107</v>
      </c>
      <c r="B5" s="264"/>
      <c r="C5" s="264"/>
      <c r="D5" s="264"/>
      <c r="E5" s="264"/>
      <c r="F5" s="34"/>
      <c r="H5" s="33"/>
      <c r="I5" s="12"/>
    </row>
    <row r="6" spans="1:26" ht="19.5" customHeight="1">
      <c r="A6" s="35"/>
      <c r="H6" s="33"/>
      <c r="I6" s="12"/>
    </row>
    <row r="7" spans="1:26" ht="19.5" customHeight="1">
      <c r="H7" s="33"/>
      <c r="I7" s="12"/>
    </row>
    <row r="8" spans="1:26" ht="16.5" customHeight="1">
      <c r="A8" s="273" t="s">
        <v>150</v>
      </c>
      <c r="B8" s="273"/>
      <c r="C8" s="184"/>
      <c r="D8" s="16" t="s">
        <v>151</v>
      </c>
      <c r="H8" s="33"/>
      <c r="I8" s="12"/>
    </row>
    <row r="9" spans="1:26">
      <c r="A9" s="14" t="s">
        <v>84</v>
      </c>
      <c r="B9" s="265" t="str">
        <f>IF('Names of Bidder'!D8=0,"",'Names of Bidder'!D8)</f>
        <v/>
      </c>
      <c r="C9" s="265"/>
      <c r="D9" s="72" t="s">
        <v>86</v>
      </c>
      <c r="H9" s="33"/>
      <c r="I9" s="12"/>
    </row>
    <row r="10" spans="1:26">
      <c r="A10" s="14" t="s">
        <v>85</v>
      </c>
      <c r="B10" s="265" t="str">
        <f>IF('Names of Bidder'!D9=0,"",'Names of Bidder'!D9)</f>
        <v/>
      </c>
      <c r="C10" s="265"/>
      <c r="D10" s="72" t="s">
        <v>102</v>
      </c>
      <c r="H10" s="33"/>
      <c r="I10" s="12"/>
    </row>
    <row r="11" spans="1:26">
      <c r="B11" s="265" t="str">
        <f>IF('Names of Bidder'!D10=0,"",'Names of Bidder'!D10)</f>
        <v/>
      </c>
      <c r="C11" s="265"/>
      <c r="D11" s="72" t="s">
        <v>103</v>
      </c>
    </row>
    <row r="12" spans="1:26">
      <c r="A12" s="35"/>
      <c r="B12" s="265" t="str">
        <f>IF('Names of Bidder'!D11=0,"",'Names of Bidder'!D11)</f>
        <v/>
      </c>
      <c r="C12" s="265"/>
      <c r="D12" s="72" t="s">
        <v>104</v>
      </c>
    </row>
    <row r="13" spans="1:26" ht="19.5" customHeight="1">
      <c r="A13" s="32" t="s">
        <v>82</v>
      </c>
    </row>
    <row r="14" spans="1:26" ht="9.9499999999999993" customHeight="1">
      <c r="A14" s="35"/>
    </row>
    <row r="15" spans="1:26" ht="122.25" customHeight="1">
      <c r="A15" s="270" t="s">
        <v>163</v>
      </c>
      <c r="B15" s="270"/>
      <c r="C15" s="270"/>
      <c r="D15" s="270"/>
      <c r="E15" s="270"/>
    </row>
    <row r="16" spans="1:26" ht="33.75" customHeight="1">
      <c r="A16" s="271" t="s">
        <v>164</v>
      </c>
      <c r="B16" s="271"/>
      <c r="C16" s="271"/>
      <c r="D16" s="271"/>
      <c r="E16" s="271"/>
      <c r="F16" s="37"/>
      <c r="G16" s="37"/>
      <c r="H16" s="37"/>
    </row>
    <row r="17" spans="1:8" ht="19.5" customHeight="1">
      <c r="A17" s="35"/>
      <c r="B17" s="35"/>
      <c r="C17" s="35"/>
      <c r="D17" s="35"/>
      <c r="E17" s="35"/>
      <c r="F17" s="37"/>
      <c r="G17" s="37"/>
      <c r="H17" s="37"/>
    </row>
    <row r="18" spans="1:8" s="27" customFormat="1" ht="72" customHeight="1">
      <c r="A18" s="44" t="s">
        <v>83</v>
      </c>
      <c r="B18" s="262" t="s">
        <v>7</v>
      </c>
      <c r="C18" s="262"/>
      <c r="D18" s="44" t="s">
        <v>8</v>
      </c>
      <c r="E18" s="44" t="s">
        <v>9</v>
      </c>
      <c r="G18" s="37"/>
      <c r="H18" s="37"/>
    </row>
    <row r="19" spans="1:8" ht="26.1" customHeight="1">
      <c r="A19" s="53">
        <v>1</v>
      </c>
      <c r="B19" s="269"/>
      <c r="C19" s="269"/>
      <c r="D19" s="55"/>
      <c r="E19" s="55"/>
      <c r="F19" s="37"/>
      <c r="G19" s="37"/>
      <c r="H19" s="37"/>
    </row>
    <row r="20" spans="1:8" ht="26.1" customHeight="1">
      <c r="A20" s="53">
        <v>2</v>
      </c>
      <c r="B20" s="269"/>
      <c r="C20" s="269"/>
      <c r="D20" s="55"/>
      <c r="E20" s="55"/>
      <c r="F20" s="37"/>
      <c r="G20" s="37"/>
      <c r="H20" s="37"/>
    </row>
    <row r="21" spans="1:8" ht="26.1" customHeight="1">
      <c r="A21" s="53">
        <v>3</v>
      </c>
      <c r="B21" s="269"/>
      <c r="C21" s="269"/>
      <c r="D21" s="55"/>
      <c r="E21" s="55"/>
      <c r="F21" s="37"/>
      <c r="G21" s="37"/>
      <c r="H21" s="37"/>
    </row>
    <row r="22" spans="1:8" ht="26.1" customHeight="1">
      <c r="A22" s="53">
        <v>4</v>
      </c>
      <c r="B22" s="269"/>
      <c r="C22" s="269"/>
      <c r="D22" s="55"/>
      <c r="E22" s="55"/>
      <c r="F22" s="37"/>
      <c r="G22" s="37"/>
      <c r="H22" s="37"/>
    </row>
    <row r="23" spans="1:8" ht="26.1" customHeight="1">
      <c r="A23" s="53">
        <v>5</v>
      </c>
      <c r="B23" s="269"/>
      <c r="C23" s="269"/>
      <c r="D23" s="55"/>
      <c r="E23" s="55"/>
      <c r="F23" s="37"/>
      <c r="G23" s="37"/>
      <c r="H23" s="37"/>
    </row>
    <row r="24" spans="1:8" ht="26.1" customHeight="1">
      <c r="A24" s="53">
        <v>6</v>
      </c>
      <c r="B24" s="269"/>
      <c r="C24" s="269"/>
      <c r="D24" s="55"/>
      <c r="E24" s="55"/>
      <c r="F24" s="37"/>
      <c r="G24" s="37"/>
      <c r="H24" s="37"/>
    </row>
    <row r="25" spans="1:8" ht="26.1" customHeight="1">
      <c r="A25" s="35"/>
      <c r="B25" s="35"/>
      <c r="C25" s="35"/>
      <c r="D25" s="35"/>
      <c r="E25" s="35"/>
      <c r="F25" s="37"/>
      <c r="G25" s="37"/>
      <c r="H25" s="37"/>
    </row>
    <row r="26" spans="1:8" ht="58.5" customHeight="1">
      <c r="A26" s="270" t="s">
        <v>167</v>
      </c>
      <c r="B26" s="270"/>
      <c r="C26" s="270"/>
      <c r="D26" s="270"/>
      <c r="E26" s="270"/>
      <c r="F26" s="37"/>
      <c r="G26" s="37"/>
      <c r="H26" s="37"/>
    </row>
    <row r="27" spans="1:8" ht="12.75" customHeight="1">
      <c r="A27" s="270"/>
      <c r="B27" s="270"/>
      <c r="C27" s="270"/>
      <c r="D27" s="270"/>
      <c r="E27" s="270"/>
      <c r="F27" s="37"/>
      <c r="G27" s="37"/>
      <c r="H27" s="37"/>
    </row>
    <row r="28" spans="1:8" ht="63" customHeight="1">
      <c r="A28" s="270" t="s">
        <v>165</v>
      </c>
      <c r="B28" s="270"/>
      <c r="C28" s="270"/>
      <c r="D28" s="270"/>
      <c r="E28" s="270"/>
      <c r="F28" s="37"/>
      <c r="G28" s="37"/>
      <c r="H28" s="37"/>
    </row>
    <row r="29" spans="1:8" ht="69.75" customHeight="1">
      <c r="A29" s="270" t="s">
        <v>166</v>
      </c>
      <c r="B29" s="270"/>
      <c r="C29" s="270"/>
      <c r="D29" s="270"/>
      <c r="E29" s="270"/>
    </row>
    <row r="30" spans="1:8" ht="26.1" customHeight="1">
      <c r="C30" s="40"/>
    </row>
    <row r="31" spans="1:8" ht="26.1" customHeight="1">
      <c r="A31" s="22" t="s">
        <v>116</v>
      </c>
      <c r="B31" s="109" t="str">
        <f>IF('Names of Bidder'!D23=0,"",'Names of Bidder'!D23)</f>
        <v/>
      </c>
      <c r="C31" s="19"/>
      <c r="D31" s="23" t="s">
        <v>114</v>
      </c>
      <c r="E31" s="43" t="str">
        <f>IF('Names of Bidder'!D20=0,"",'Names of Bidder'!D20)</f>
        <v/>
      </c>
    </row>
    <row r="32" spans="1:8" ht="26.1" customHeight="1">
      <c r="A32" s="22" t="s">
        <v>117</v>
      </c>
      <c r="B32" s="109" t="str">
        <f>IF('Names of Bidder'!D24=0,"",'Names of Bidder'!D24)</f>
        <v/>
      </c>
      <c r="C32" s="19"/>
      <c r="D32" s="23" t="s">
        <v>115</v>
      </c>
      <c r="E32" s="43" t="str">
        <f>IF('Names of Bidder'!D21=0,"",'Names of Bidder'!D21)</f>
        <v/>
      </c>
    </row>
    <row r="33" spans="1:5" ht="26.1" customHeight="1">
      <c r="B33" s="43"/>
      <c r="C33" s="40"/>
      <c r="D33" s="40"/>
      <c r="E33" s="43"/>
    </row>
    <row r="34" spans="1:5" ht="26.1" customHeight="1">
      <c r="B34" s="43"/>
      <c r="C34" s="40"/>
      <c r="D34" s="40"/>
      <c r="E34" s="43"/>
    </row>
    <row r="35" spans="1:5" ht="26.1" customHeight="1">
      <c r="B35" s="43"/>
      <c r="C35" s="40"/>
      <c r="D35" s="40"/>
      <c r="E35" s="43"/>
    </row>
    <row r="36" spans="1:5" ht="27.95" customHeight="1">
      <c r="A36" s="93"/>
      <c r="B36" s="93"/>
      <c r="C36" s="93"/>
      <c r="D36" s="93"/>
      <c r="E36" s="93"/>
    </row>
    <row r="37" spans="1:5" ht="27.95" customHeight="1">
      <c r="A37" s="93"/>
      <c r="B37" s="93"/>
      <c r="C37" s="93"/>
      <c r="D37" s="93"/>
      <c r="E37" s="93"/>
    </row>
    <row r="38" spans="1:5" ht="27.95" customHeight="1">
      <c r="A38" s="93"/>
      <c r="B38" s="93"/>
      <c r="C38" s="93"/>
      <c r="D38" s="93"/>
      <c r="E38" s="93"/>
    </row>
    <row r="39" spans="1:5" ht="37.5" customHeight="1">
      <c r="A39" s="47"/>
      <c r="B39" s="47"/>
      <c r="C39" s="47"/>
      <c r="D39" s="47"/>
      <c r="E39" s="47"/>
    </row>
  </sheetData>
  <sheetProtection password="8AFB" sheet="1" formatColumns="0" formatRows="0" selectLockedCells="1"/>
  <customSheetViews>
    <customSheetView guid="{82A87799-CC58-4836-984F-CAEA52F85C31}" showPageBreaks="1" showGridLines="0" printArea="1" view="pageBreakPreview" topLeftCell="A25">
      <selection activeCell="B19" sqref="B19:C19"/>
      <rowBreaks count="1" manualBreakCount="1">
        <brk id="33" max="4" man="1"/>
      </rowBreaks>
      <pageMargins left="0.75" right="0.63" top="0.57999999999999996" bottom="0.6" header="0.34" footer="0.35"/>
      <pageSetup scale="72" orientation="portrait" r:id="rId1"/>
      <headerFooter alignWithMargins="0">
        <oddFooter>&amp;R&amp;"Book Antiqua,Bold"&amp;8 Page &amp;P of &amp;N</oddFooter>
      </headerFooter>
    </customSheetView>
    <customSheetView guid="{EA4B9BAF-FF7D-40C8-ABAC-FA046841F0D4}"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2"/>
      <headerFooter alignWithMargins="0">
        <oddFooter>&amp;R&amp;"Book Antiqua,Bold"&amp;8 Page &amp;P of &amp;N</oddFooter>
      </headerFooter>
    </customSheetView>
    <customSheetView guid="{66BBA70C-80ED-4E7A-999A-84C7F9A0342B}"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3"/>
      <headerFooter alignWithMargins="0">
        <oddFooter>&amp;R&amp;"Book Antiqua,Bold"&amp;8 Page &amp;P of &amp;N</oddFooter>
      </headerFooter>
    </customSheetView>
    <customSheetView guid="{0C968F44-13C6-4C98-88B4-CAAC20BAF190}"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4"/>
      <headerFooter alignWithMargins="0">
        <oddFooter>&amp;R&amp;"Book Antiqua,Bold"&amp;8 Page &amp;P of &amp;N</oddFooter>
      </headerFooter>
    </customSheetView>
    <customSheetView guid="{C1A2CD64-0C40-444F-9FD0-32C4156717BC}"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5"/>
      <headerFooter alignWithMargins="0">
        <oddFooter>&amp;R&amp;"Book Antiqua,Bold"&amp;8 Page &amp;P of &amp;N</oddFooter>
      </headerFooter>
    </customSheetView>
    <customSheetView guid="{E06C38B6-80D5-44A0-80F4-D71FFFC0E06A}" showPageBreaks="1" showGridLines="0" printArea="1" view="pageBreakPreview" topLeftCell="A13">
      <selection activeCell="B19" sqref="B19:C19"/>
      <rowBreaks count="1" manualBreakCount="1">
        <brk id="33" max="4" man="1"/>
      </rowBreaks>
      <pageMargins left="0.75" right="0.63" top="0.57999999999999996" bottom="0.6" header="0.34" footer="0.35"/>
      <pageSetup scale="72" orientation="portrait" r:id="rId6"/>
      <headerFooter alignWithMargins="0">
        <oddFooter>&amp;R&amp;"Book Antiqua,Bold"&amp;8 Page &amp;P of &amp;N</oddFooter>
      </headerFooter>
    </customSheetView>
    <customSheetView guid="{1C849F7E-C926-41D9-9201-E0D9B2A5BE89}" scale="80" showGridLines="0">
      <selection activeCell="B19" sqref="B19:C19"/>
      <pageMargins left="0.75" right="0.63" top="0.57999999999999996" bottom="0.6" header="0.34" footer="0.35"/>
      <pageSetup scale="86" orientation="portrait" r:id="rId7"/>
      <headerFooter alignWithMargins="0">
        <oddFooter>&amp;R&amp;"Book Antiqua,Bold"&amp;8 Page &amp;P of &amp;N</oddFooter>
      </headerFooter>
    </customSheetView>
    <customSheetView guid="{3AA60CF6-8949-4611-891D-F7B4592661DF}" showPageBreaks="1" showGridLines="0" printArea="1" view="pageBreakPreview">
      <selection activeCell="B19" sqref="B19:C19"/>
      <rowBreaks count="1" manualBreakCount="1">
        <brk id="33" max="4" man="1"/>
      </rowBreaks>
      <pageMargins left="0.75" right="0.63" top="0.57999999999999996" bottom="0.6" header="0.34" footer="0.35"/>
      <pageSetup scale="72" orientation="portrait" r:id="rId8"/>
      <headerFooter alignWithMargins="0">
        <oddFooter>&amp;R&amp;"Book Antiqua,Bold"&amp;8 Page &amp;P of &amp;N</oddFooter>
      </headerFooter>
    </customSheetView>
    <customSheetView guid="{CA05EDF8-7DCB-40B1-8EC9-BA7FCDBCF18F}" showPageBreaks="1" showGridLines="0" printArea="1" view="pageBreakPreview" topLeftCell="A25">
      <selection activeCell="B19" sqref="B19:C19"/>
      <rowBreaks count="1" manualBreakCount="1">
        <brk id="33" max="4" man="1"/>
      </rowBreaks>
      <pageMargins left="0.75" right="0.63" top="0.57999999999999996" bottom="0.6" header="0.34" footer="0.35"/>
      <pageSetup scale="72" orientation="portrait" r:id="rId9"/>
      <headerFooter alignWithMargins="0">
        <oddFooter>&amp;R&amp;"Book Antiqua,Bold"&amp;8 Page &amp;P of &amp;N</oddFooter>
      </headerFooter>
    </customSheetView>
  </customSheetViews>
  <mergeCells count="20">
    <mergeCell ref="B12:C12"/>
    <mergeCell ref="A16:E16"/>
    <mergeCell ref="B18:C18"/>
    <mergeCell ref="B19:C19"/>
    <mergeCell ref="A3:E3"/>
    <mergeCell ref="A5:E5"/>
    <mergeCell ref="B9:C9"/>
    <mergeCell ref="B10:C10"/>
    <mergeCell ref="B11:C11"/>
    <mergeCell ref="A8:B8"/>
    <mergeCell ref="B20:C20"/>
    <mergeCell ref="B21:C21"/>
    <mergeCell ref="A15:E15"/>
    <mergeCell ref="A28:E28"/>
    <mergeCell ref="A29:E29"/>
    <mergeCell ref="A26:E26"/>
    <mergeCell ref="A27:E27"/>
    <mergeCell ref="B22:C22"/>
    <mergeCell ref="B23:C23"/>
    <mergeCell ref="B24:C24"/>
  </mergeCells>
  <conditionalFormatting sqref="A36:E38">
    <cfRule type="expression" dxfId="1" priority="1" stopIfTrue="1">
      <formula>#REF! =""</formula>
    </cfRule>
  </conditionalFormatting>
  <pageMargins left="0.75" right="0.63" top="0.57999999999999996" bottom="0.6" header="0.34" footer="0.35"/>
  <pageSetup scale="72" orientation="portrait" r:id="rId10"/>
  <headerFooter alignWithMargins="0">
    <oddFooter>&amp;R&amp;"Book Antiqua,Bold"&amp;8 Page &amp;P of &amp;N</oddFooter>
  </headerFooter>
  <rowBreaks count="1" manualBreakCount="1">
    <brk id="33" max="4" man="1"/>
  </rowBreaks>
  <drawing r:id="rId1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8"/>
  </sheetPr>
  <dimension ref="A1:I36"/>
  <sheetViews>
    <sheetView showGridLines="0" view="pageBreakPreview" topLeftCell="A10" zoomScaleSheetLayoutView="100" workbookViewId="0">
      <selection activeCell="E23" sqref="E23"/>
    </sheetView>
  </sheetViews>
  <sheetFormatPr defaultRowHeight="16.5"/>
  <cols>
    <col min="1" max="1" width="12.140625" style="5" customWidth="1"/>
    <col min="2" max="2" width="20.5703125" style="5" customWidth="1"/>
    <col min="3" max="3" width="11.42578125" style="5" customWidth="1"/>
    <col min="4" max="4" width="72.140625" style="5" customWidth="1"/>
    <col min="5" max="5" width="39.28515625" style="5" customWidth="1"/>
    <col min="6" max="8" width="9.140625" style="1"/>
  </cols>
  <sheetData>
    <row r="1" spans="1:9">
      <c r="A1" s="24" t="str">
        <f>Cover!B3</f>
        <v xml:space="preserve">Specification Ref No.: WR-1/C&amp;M/PS/I-3322:2024/ Rfx-5005009787
</v>
      </c>
      <c r="B1" s="20"/>
      <c r="C1" s="20"/>
      <c r="D1" s="20"/>
      <c r="E1" s="21" t="str">
        <f>"Attachment-3 "</f>
        <v xml:space="preserve">Attachment-3 </v>
      </c>
    </row>
    <row r="3" spans="1:9" ht="29.25" customHeight="1">
      <c r="A3" s="275" t="str">
        <f>Cover!B2</f>
        <v>“Wrapping work the wooden boxes with GI sheet and MS box structure from GI wire net for Improving storage quality of Hot line materials &amp; spare Surge arresters as per Preservation norms at 400/220 KV Raipur SS.”</v>
      </c>
      <c r="B3" s="275"/>
      <c r="C3" s="275"/>
      <c r="D3" s="275"/>
      <c r="E3" s="275"/>
      <c r="F3" s="3"/>
      <c r="G3" s="10"/>
      <c r="H3" s="3"/>
    </row>
    <row r="4" spans="1:9">
      <c r="A4" s="6"/>
      <c r="H4" s="11"/>
      <c r="I4" s="12"/>
    </row>
    <row r="5" spans="1:9" ht="18.75">
      <c r="A5" s="276" t="s">
        <v>106</v>
      </c>
      <c r="B5" s="276"/>
      <c r="C5" s="276"/>
      <c r="D5" s="276"/>
      <c r="E5" s="276"/>
      <c r="F5" s="4"/>
      <c r="H5" s="11"/>
      <c r="I5" s="12"/>
    </row>
    <row r="6" spans="1:9" ht="20.100000000000001" customHeight="1">
      <c r="A6" s="7"/>
      <c r="H6" s="11"/>
      <c r="I6" s="12"/>
    </row>
    <row r="7" spans="1:9" ht="20.100000000000001" customHeight="1">
      <c r="A7" s="15"/>
      <c r="E7" s="16"/>
      <c r="H7" s="11"/>
      <c r="I7" s="12"/>
    </row>
    <row r="8" spans="1:9" ht="36" customHeight="1">
      <c r="A8" s="273" t="s">
        <v>150</v>
      </c>
      <c r="B8" s="273"/>
      <c r="C8" s="273"/>
      <c r="D8" s="273"/>
      <c r="E8" s="13" t="s">
        <v>152</v>
      </c>
      <c r="H8" s="11"/>
      <c r="I8" s="12"/>
    </row>
    <row r="9" spans="1:9">
      <c r="A9" s="14" t="s">
        <v>84</v>
      </c>
      <c r="B9" s="265" t="str">
        <f>IF('Names of Bidder'!D8=0,"",'Names of Bidder'!D8)</f>
        <v/>
      </c>
      <c r="C9" s="265"/>
      <c r="D9" s="265"/>
      <c r="E9" s="72" t="s">
        <v>86</v>
      </c>
      <c r="H9" s="11"/>
      <c r="I9" s="12"/>
    </row>
    <row r="10" spans="1:9">
      <c r="A10" s="14" t="s">
        <v>85</v>
      </c>
      <c r="B10" s="265" t="str">
        <f>IF('Names of Bidder'!D9=0,"",'Names of Bidder'!D9)</f>
        <v/>
      </c>
      <c r="C10" s="265"/>
      <c r="D10" s="265"/>
      <c r="E10" s="72" t="s">
        <v>102</v>
      </c>
      <c r="H10" s="11"/>
      <c r="I10" s="12"/>
    </row>
    <row r="11" spans="1:9">
      <c r="B11" s="265" t="str">
        <f>IF('Names of Bidder'!D10=0,"",'Names of Bidder'!D10)</f>
        <v/>
      </c>
      <c r="C11" s="265"/>
      <c r="D11" s="265"/>
      <c r="E11" s="72" t="s">
        <v>103</v>
      </c>
    </row>
    <row r="12" spans="1:9">
      <c r="A12" s="7"/>
      <c r="B12" s="265" t="str">
        <f>IF('Names of Bidder'!D11=0,"",'Names of Bidder'!D11)</f>
        <v/>
      </c>
      <c r="C12" s="265"/>
      <c r="D12" s="265"/>
      <c r="E12" s="72" t="s">
        <v>104</v>
      </c>
    </row>
    <row r="13" spans="1:9" ht="20.100000000000001" customHeight="1">
      <c r="A13" s="7"/>
      <c r="B13" s="78"/>
      <c r="C13" s="78"/>
      <c r="D13" s="78"/>
      <c r="G13" s="13"/>
    </row>
    <row r="14" spans="1:9" ht="20.100000000000001" customHeight="1">
      <c r="A14" s="5" t="s">
        <v>82</v>
      </c>
    </row>
    <row r="15" spans="1:9" ht="20.100000000000001" customHeight="1"/>
    <row r="16" spans="1:9" ht="75" customHeight="1">
      <c r="A16" s="277" t="s">
        <v>215</v>
      </c>
      <c r="B16" s="277"/>
      <c r="C16" s="277"/>
      <c r="D16" s="277"/>
      <c r="E16" s="277"/>
      <c r="F16" s="2"/>
      <c r="G16" s="2"/>
      <c r="H16" s="2"/>
    </row>
    <row r="17" spans="1:6" ht="51.75" customHeight="1">
      <c r="A17" s="274"/>
      <c r="B17" s="274"/>
      <c r="C17" s="274"/>
      <c r="D17" s="274"/>
      <c r="E17" s="274"/>
      <c r="F17" s="274"/>
    </row>
    <row r="18" spans="1:6" ht="20.100000000000001" customHeight="1">
      <c r="A18" s="8"/>
    </row>
    <row r="19" spans="1:6" ht="20.100000000000001" customHeight="1"/>
    <row r="20" spans="1:6" ht="33" customHeight="1">
      <c r="D20" s="23"/>
    </row>
    <row r="21" spans="1:6" ht="33" customHeight="1">
      <c r="A21" s="22" t="s">
        <v>116</v>
      </c>
      <c r="B21" s="109" t="str">
        <f>IF('Names of Bidder'!D23=0,"",'Names of Bidder'!D23)</f>
        <v/>
      </c>
      <c r="C21" s="19"/>
      <c r="D21" s="23" t="s">
        <v>114</v>
      </c>
      <c r="E21" s="43" t="str">
        <f>IF('Names of Bidder'!D20=0,"",'Names of Bidder'!D20)</f>
        <v/>
      </c>
    </row>
    <row r="22" spans="1:6" ht="33" customHeight="1">
      <c r="A22" s="22" t="s">
        <v>117</v>
      </c>
      <c r="B22" s="109" t="str">
        <f>IF('Names of Bidder'!D24=0,"",'Names of Bidder'!D24)</f>
        <v/>
      </c>
      <c r="C22" s="19"/>
      <c r="D22" s="23" t="s">
        <v>115</v>
      </c>
      <c r="E22" s="43" t="str">
        <f>IF('Names of Bidder'!D21=0,"",'Names of Bidder'!D21)</f>
        <v/>
      </c>
    </row>
    <row r="23" spans="1:6" ht="33" customHeight="1">
      <c r="B23" s="19"/>
      <c r="C23" s="19"/>
      <c r="D23" s="23"/>
      <c r="E23" s="19"/>
    </row>
    <row r="24" spans="1:6" ht="20.100000000000001" customHeight="1"/>
    <row r="25" spans="1:6" ht="20.100000000000001" customHeight="1">
      <c r="A25" s="9"/>
    </row>
    <row r="26" spans="1:6" ht="20.100000000000001" customHeight="1"/>
    <row r="27" spans="1:6" ht="20.100000000000001" customHeight="1"/>
    <row r="28" spans="1:6" ht="20.100000000000001" customHeight="1">
      <c r="A28" s="9"/>
    </row>
    <row r="29" spans="1:6" ht="20.100000000000001" customHeight="1"/>
    <row r="30" spans="1:6" ht="20.100000000000001" customHeight="1">
      <c r="A30" s="9"/>
    </row>
    <row r="31" spans="1:6" ht="20.100000000000001" customHeight="1"/>
    <row r="32" spans="1:6" ht="20.100000000000001" customHeight="1">
      <c r="A32" s="9"/>
    </row>
    <row r="33" ht="20.100000000000001" customHeight="1"/>
    <row r="34" ht="20.100000000000001" customHeight="1"/>
    <row r="35" ht="20.100000000000001" customHeight="1"/>
    <row r="36" ht="20.100000000000001" customHeight="1"/>
  </sheetData>
  <sheetProtection password="8AFB" sheet="1" objects="1" scenarios="1" formatColumns="0" formatRows="0" selectLockedCells="1"/>
  <customSheetViews>
    <customSheetView guid="{82A87799-CC58-4836-984F-CAEA52F85C31}" showPageBreaks="1" showGridLines="0" printArea="1" view="pageBreakPreview">
      <selection activeCell="A16" sqref="A16:E16"/>
      <pageMargins left="0.75" right="0.63" top="0.57999999999999996" bottom="0.6" header="0.34" footer="0.35"/>
      <pageSetup scale="65" orientation="portrait" r:id="rId1"/>
      <headerFooter alignWithMargins="0">
        <oddFooter>&amp;R&amp;"Book Antiqua,Bold"&amp;8 Page &amp;P of &amp;N</oddFooter>
      </headerFooter>
    </customSheetView>
    <customSheetView guid="{EA4B9BAF-FF7D-40C8-ABAC-FA046841F0D4}" showPageBreaks="1" showGridLines="0" printArea="1" view="pageBreakPreview">
      <selection activeCell="A16" sqref="A16:E16"/>
      <pageMargins left="0.75" right="0.63" top="0.57999999999999996" bottom="0.6" header="0.34" footer="0.35"/>
      <pageSetup scale="65" orientation="portrait" r:id="rId2"/>
      <headerFooter alignWithMargins="0">
        <oddFooter>&amp;R&amp;"Book Antiqua,Bold"&amp;8 Page &amp;P of &amp;N</oddFooter>
      </headerFooter>
    </customSheetView>
    <customSheetView guid="{66BBA70C-80ED-4E7A-999A-84C7F9A0342B}" showPageBreaks="1" showGridLines="0" printArea="1" view="pageBreakPreview">
      <selection activeCell="A16" sqref="A16:E16"/>
      <pageMargins left="0.75" right="0.63" top="0.57999999999999996" bottom="0.6" header="0.34" footer="0.35"/>
      <pageSetup scale="65" orientation="portrait" r:id="rId3"/>
      <headerFooter alignWithMargins="0">
        <oddFooter>&amp;R&amp;"Book Antiqua,Bold"&amp;8 Page &amp;P of &amp;N</oddFooter>
      </headerFooter>
    </customSheetView>
    <customSheetView guid="{0C968F44-13C6-4C98-88B4-CAAC20BAF190}" showPageBreaks="1" showGridLines="0" printArea="1" view="pageBreakPreview">
      <selection activeCell="B13" sqref="B13"/>
      <pageMargins left="0.75" right="0.63" top="0.57999999999999996" bottom="0.6" header="0.34" footer="0.35"/>
      <pageSetup scale="65" orientation="portrait" r:id="rId4"/>
      <headerFooter alignWithMargins="0">
        <oddFooter>&amp;R&amp;"Book Antiqua,Bold"&amp;8 Page &amp;P of &amp;N</oddFooter>
      </headerFooter>
    </customSheetView>
    <customSheetView guid="{C1A2CD64-0C40-444F-9FD0-32C4156717BC}" showPageBreaks="1" showGridLines="0" printArea="1" view="pageBreakPreview">
      <selection activeCell="B13" sqref="B13"/>
      <pageMargins left="0.75" right="0.63" top="0.57999999999999996" bottom="0.6" header="0.34" footer="0.35"/>
      <pageSetup scale="65" orientation="portrait" r:id="rId5"/>
      <headerFooter alignWithMargins="0">
        <oddFooter>&amp;R&amp;"Book Antiqua,Bold"&amp;8 Page &amp;P of &amp;N</oddFooter>
      </headerFooter>
    </customSheetView>
    <customSheetView guid="{E06C38B6-80D5-44A0-80F4-D71FFFC0E06A}" showGridLines="0">
      <pageMargins left="0.75" right="0.63" top="0.57999999999999996" bottom="0.6" header="0.34" footer="0.35"/>
      <pageSetup scale="94" orientation="portrait" r:id="rId6"/>
      <headerFooter alignWithMargins="0">
        <oddFooter>&amp;R&amp;"Book Antiqua,Bold"&amp;8 Page &amp;P of &amp;N</oddFooter>
      </headerFooter>
    </customSheetView>
    <customSheetView guid="{B35C63B5-5693-4F33-AB38-1CF542D07919}" showGridLines="0">
      <pageMargins left="0.75" right="0.63" top="0.57999999999999996" bottom="0.6" header="0.34" footer="0.35"/>
      <pageSetup scale="94" orientation="portrait" r:id="rId7"/>
      <headerFooter alignWithMargins="0">
        <oddFooter>&amp;R&amp;"Book Antiqua,Bold"&amp;8 Page &amp;P of &amp;N</oddFooter>
      </headerFooter>
    </customSheetView>
    <customSheetView guid="{21294B94-AD9B-474A-883B-7D7D1F388AD5}" showGridLines="0" topLeftCell="A10">
      <selection activeCell="E20" sqref="E20:E21"/>
      <pageMargins left="0.75" right="0.63" top="0.57999999999999996" bottom="0.6" header="0.34" footer="0.35"/>
      <pageSetup scale="94" orientation="portrait" r:id="rId8"/>
      <headerFooter alignWithMargins="0">
        <oddFooter>&amp;R&amp;"Book Antiqua,Bold"&amp;8 Page &amp;P of &amp;N</oddFooter>
      </headerFooter>
    </customSheetView>
    <customSheetView guid="{C75B92C6-DDA6-4B48-9868-112DE431C284}" showPageBreaks="1" showGridLines="0" printArea="1">
      <selection activeCell="G20" sqref="G20"/>
      <pageMargins left="0.75" right="0.63" top="0.57999999999999996" bottom="0.6" header="0.34" footer="0.35"/>
      <pageSetup scale="94" orientation="portrait" r:id="rId9"/>
      <headerFooter alignWithMargins="0">
        <oddFooter>&amp;R&amp;"Book Antiqua,Bold"&amp;8 Page &amp;P of &amp;N</oddFooter>
      </headerFooter>
    </customSheetView>
    <customSheetView guid="{6A6F11F6-4979-4331-B451-38654332CB39}" showGridLines="0">
      <selection activeCell="G20" sqref="G20"/>
      <pageMargins left="0.75" right="0.63" top="0.57999999999999996" bottom="0.6" header="0.34" footer="0.35"/>
      <pageSetup scale="94" orientation="portrait" r:id="rId10"/>
      <headerFooter alignWithMargins="0">
        <oddFooter>&amp;R&amp;"Book Antiqua,Bold"&amp;8 Page &amp;P of &amp;N</oddFooter>
      </headerFooter>
    </customSheetView>
    <customSheetView guid="{237D8718-39ED-4FFE-B3B2-D1192F8D2E87}" showGridLines="0">
      <pageMargins left="0.75" right="0.63" top="0.57999999999999996" bottom="0.6" header="0.34" footer="0.35"/>
      <pageSetup scale="94" orientation="portrait" r:id="rId11"/>
      <headerFooter alignWithMargins="0">
        <oddFooter>&amp;R&amp;"Book Antiqua,Bold"&amp;8 Page &amp;P of &amp;N</oddFooter>
      </headerFooter>
    </customSheetView>
    <customSheetView guid="{CD4CA1A8-824A-452F-BDBA-32A47C1B3013}" scale="90" showPageBreaks="1" showGridLines="0" printArea="1" view="pageBreakPreview">
      <pageMargins left="0.75" right="0.63" top="0.57999999999999996" bottom="0.6" header="0.34" footer="0.35"/>
      <pageSetup scale="94" orientation="portrait" r:id="rId12"/>
      <headerFooter alignWithMargins="0">
        <oddFooter>&amp;R&amp;"Book Antiqua,Bold"&amp;8 Page &amp;P of &amp;N</oddFooter>
      </headerFooter>
    </customSheetView>
    <customSheetView guid="{ECEBABD0-566A-41C4-AA9A-38EA30EFEDA8}" showGridLines="0" zeroValues="0" showRuler="0">
      <pageMargins left="0.75" right="0.63" top="0.55000000000000004" bottom="0.64" header="0.34" footer="0.38"/>
      <pageSetup orientation="portrait" r:id="rId13"/>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zeroValues="0" showRuler="0">
      <pageMargins left="0.75" right="0.75" top="0.77" bottom="1" header="0.5" footer="0.5"/>
      <pageSetup orientation="portrait" r:id="rId14"/>
      <headerFooter alignWithMargins="0">
        <oddFooter>&amp;L&amp;8Tower Package-P238-TW04, TL associated with Phase-I Generation Project in Orissa (Part-C)&amp;R&amp;"Book Antiqua,Bold"&amp;8Attachment-10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15"/>
      <headerFooter alignWithMargins="0">
        <oddFooter>&amp;L&amp;8Tower Package-TW05, TL associated with Phase-I Generation Project in Orissa (Part-C)&amp;R&amp;"Book Antiqua,Bold"&amp;8 Page &amp;P of &amp;N</oddFooter>
      </headerFooter>
    </customSheetView>
    <customSheetView guid="{2FDEDC7A-220A-4BDB-8FCD-0C556B60E1DF}" showGridLines="0">
      <pageMargins left="0.75" right="0.63" top="0.57999999999999996" bottom="0.6" header="0.34" footer="0.35"/>
      <pageSetup scale="94" orientation="portrait" r:id="rId16"/>
      <headerFooter alignWithMargins="0">
        <oddFooter>&amp;R&amp;"Book Antiqua,Bold"&amp;8 Page &amp;P of &amp;N</oddFooter>
      </headerFooter>
    </customSheetView>
    <customSheetView guid="{F68380CD-DF58-4BFA-A4C7-4B5C98AD7B16}" showGridLines="0">
      <pageMargins left="0.75" right="0.63" top="0.57999999999999996" bottom="0.6" header="0.34" footer="0.35"/>
      <pageSetup scale="94" orientation="portrait" r:id="rId17"/>
      <headerFooter alignWithMargins="0">
        <oddFooter>&amp;R&amp;"Book Antiqua,Bold"&amp;8 Page &amp;P of &amp;N</oddFooter>
      </headerFooter>
    </customSheetView>
    <customSheetView guid="{149F7348-71B5-4171-BE49-B6A8B6370C10}" showGridLines="0" topLeftCell="A10">
      <selection activeCell="E20" sqref="E20:E21"/>
      <pageMargins left="0.75" right="0.63" top="0.57999999999999996" bottom="0.6" header="0.34" footer="0.35"/>
      <pageSetup scale="94" orientation="portrait" r:id="rId18"/>
      <headerFooter alignWithMargins="0">
        <oddFooter>&amp;R&amp;"Book Antiqua,Bold"&amp;8 Page &amp;P of &amp;N</oddFooter>
      </headerFooter>
    </customSheetView>
    <customSheetView guid="{1C849F7E-C926-41D9-9201-E0D9B2A5BE89}" showGridLines="0" printArea="1">
      <selection activeCell="E18" sqref="E18"/>
      <pageMargins left="0.75" right="0.63" top="0.57999999999999996" bottom="0.6" header="0.34" footer="0.35"/>
      <pageSetup scale="94" orientation="portrait" r:id="rId19"/>
      <headerFooter alignWithMargins="0">
        <oddFooter>&amp;R&amp;"Book Antiqua,Bold"&amp;8 Page &amp;P of &amp;N</oddFooter>
      </headerFooter>
    </customSheetView>
    <customSheetView guid="{3AA60CF6-8949-4611-891D-F7B4592661DF}" showPageBreaks="1" showGridLines="0" printArea="1" view="pageBreakPreview">
      <selection activeCell="B13" sqref="B13"/>
      <pageMargins left="0.75" right="0.63" top="0.57999999999999996" bottom="0.6" header="0.34" footer="0.35"/>
      <pageSetup scale="65" orientation="portrait" r:id="rId20"/>
      <headerFooter alignWithMargins="0">
        <oddFooter>&amp;R&amp;"Book Antiqua,Bold"&amp;8 Page &amp;P of &amp;N</oddFooter>
      </headerFooter>
    </customSheetView>
    <customSheetView guid="{CA05EDF8-7DCB-40B1-8EC9-BA7FCDBCF18F}" showPageBreaks="1" showGridLines="0" printArea="1" view="pageBreakPreview">
      <selection activeCell="A16" sqref="A16:E16"/>
      <pageMargins left="0.75" right="0.63" top="0.57999999999999996" bottom="0.6" header="0.34" footer="0.35"/>
      <pageSetup scale="65" orientation="portrait" r:id="rId21"/>
      <headerFooter alignWithMargins="0">
        <oddFooter>&amp;R&amp;"Book Antiqua,Bold"&amp;8 Page &amp;P of &amp;N</oddFooter>
      </headerFooter>
    </customSheetView>
  </customSheetViews>
  <mergeCells count="10">
    <mergeCell ref="C8:D8"/>
    <mergeCell ref="A17:F17"/>
    <mergeCell ref="A3:E3"/>
    <mergeCell ref="A5:E5"/>
    <mergeCell ref="A16:E16"/>
    <mergeCell ref="B9:D9"/>
    <mergeCell ref="B10:D10"/>
    <mergeCell ref="B11:D11"/>
    <mergeCell ref="B12:D12"/>
    <mergeCell ref="A8:B8"/>
  </mergeCells>
  <phoneticPr fontId="5" type="noConversion"/>
  <pageMargins left="0.75" right="0.63" top="0.57999999999999996" bottom="0.6" header="0.34" footer="0.35"/>
  <pageSetup scale="65" orientation="portrait" r:id="rId22"/>
  <headerFooter alignWithMargins="0">
    <oddFooter>&amp;R&amp;"Book Antiqua,Bold"&amp;8 Page &amp;P of &amp;N</oddFooter>
  </headerFooter>
  <drawing r:id="rId2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indexed="24"/>
  </sheetPr>
  <dimension ref="A1:AI104"/>
  <sheetViews>
    <sheetView showGridLines="0" view="pageBreakPreview" topLeftCell="A64" zoomScaleSheetLayoutView="100" workbookViewId="0">
      <selection activeCell="E22" sqref="E22"/>
    </sheetView>
  </sheetViews>
  <sheetFormatPr defaultRowHeight="16.5"/>
  <cols>
    <col min="1" max="1" width="15.7109375" style="32" customWidth="1"/>
    <col min="2" max="2" width="20.5703125" style="32" customWidth="1"/>
    <col min="3" max="3" width="11.42578125" style="32" customWidth="1"/>
    <col min="4" max="4" width="67" style="32" customWidth="1"/>
    <col min="5" max="5" width="47.7109375" style="32" customWidth="1"/>
    <col min="6" max="7" width="9.140625" style="197"/>
    <col min="8" max="9" width="9.140625" style="197" hidden="1" customWidth="1"/>
    <col min="10" max="30" width="9.140625" style="197"/>
    <col min="31" max="32" width="9.140625" style="197" customWidth="1"/>
    <col min="33" max="35" width="9.140625" style="197"/>
    <col min="36" max="16384" width="9.140625" style="28"/>
  </cols>
  <sheetData>
    <row r="1" spans="1:5">
      <c r="A1" s="24" t="str">
        <f>Cover!B3</f>
        <v xml:space="preserve">Specification Ref No.: WR-1/C&amp;M/PS/I-3322:2024/ Rfx-5005009787
</v>
      </c>
      <c r="B1" s="25"/>
      <c r="C1" s="25"/>
      <c r="D1" s="25"/>
      <c r="E1" s="69" t="str">
        <f>"Attachment-4"</f>
        <v>Attachment-4</v>
      </c>
    </row>
    <row r="2" spans="1:5" ht="12" customHeight="1"/>
    <row r="3" spans="1:5" ht="60"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row>
    <row r="4" spans="1:5" ht="12" customHeight="1">
      <c r="A4" s="31"/>
    </row>
    <row r="5" spans="1:5" ht="31.5" customHeight="1">
      <c r="A5" s="290" t="s">
        <v>201</v>
      </c>
      <c r="B5" s="290"/>
      <c r="C5" s="290"/>
      <c r="D5" s="290"/>
      <c r="E5" s="290"/>
    </row>
    <row r="6" spans="1:5" ht="12" customHeight="1">
      <c r="A6" s="35"/>
    </row>
    <row r="7" spans="1:5" ht="20.100000000000001" customHeight="1">
      <c r="A7" s="36" t="str">
        <f>'[1]Attach 3(JV)'!A7</f>
        <v>Bidder’s Name and Address (Bidder) :</v>
      </c>
      <c r="E7" s="16" t="str">
        <f>'[1]Attach 3(JV)'!E7</f>
        <v>To:</v>
      </c>
    </row>
    <row r="8" spans="1:5" ht="20.25" customHeight="1">
      <c r="A8" s="263"/>
      <c r="B8" s="263"/>
      <c r="C8" s="263"/>
      <c r="D8" s="263"/>
      <c r="E8" s="72" t="s">
        <v>86</v>
      </c>
    </row>
    <row r="9" spans="1:5">
      <c r="A9" s="14" t="s">
        <v>84</v>
      </c>
      <c r="B9" s="291">
        <f>'Names of Bidder'!D8</f>
        <v>0</v>
      </c>
      <c r="C9" s="291"/>
      <c r="D9" s="291"/>
      <c r="E9" s="72" t="s">
        <v>102</v>
      </c>
    </row>
    <row r="10" spans="1:5">
      <c r="A10" s="14" t="s">
        <v>85</v>
      </c>
      <c r="B10" s="265">
        <f>'Names of Bidder'!D9</f>
        <v>0</v>
      </c>
      <c r="C10" s="265"/>
      <c r="D10" s="265"/>
      <c r="E10" s="72" t="s">
        <v>103</v>
      </c>
    </row>
    <row r="11" spans="1:5">
      <c r="B11" s="265">
        <f>'Names of Bidder'!D10</f>
        <v>0</v>
      </c>
      <c r="C11" s="265"/>
      <c r="D11" s="265"/>
      <c r="E11" s="72" t="s">
        <v>104</v>
      </c>
    </row>
    <row r="12" spans="1:5">
      <c r="A12" s="35"/>
      <c r="B12" s="265">
        <f>'Names of Bidder'!D11</f>
        <v>0</v>
      </c>
      <c r="C12" s="265"/>
      <c r="D12" s="265"/>
      <c r="E12" s="13"/>
    </row>
    <row r="13" spans="1:5" ht="12" customHeight="1">
      <c r="A13" s="35"/>
      <c r="B13" s="71"/>
      <c r="C13" s="71"/>
      <c r="D13" s="71"/>
    </row>
    <row r="14" spans="1:5" ht="20.100000000000001" customHeight="1">
      <c r="A14" s="32" t="s">
        <v>82</v>
      </c>
    </row>
    <row r="15" spans="1:5" ht="20.100000000000001" customHeight="1">
      <c r="A15" s="32" t="s">
        <v>93</v>
      </c>
    </row>
    <row r="16" spans="1:5" ht="20.100000000000001" customHeight="1">
      <c r="A16" s="32" t="s">
        <v>94</v>
      </c>
    </row>
    <row r="17" spans="1:9" ht="30.75" hidden="1" customHeight="1">
      <c r="A17" s="105" t="s">
        <v>95</v>
      </c>
      <c r="D17" s="32" t="s">
        <v>96</v>
      </c>
      <c r="E17" s="81"/>
    </row>
    <row r="18" spans="1:9" ht="35.25" hidden="1" customHeight="1">
      <c r="E18" s="106" t="s">
        <v>97</v>
      </c>
    </row>
    <row r="19" spans="1:9" ht="39.950000000000003" customHeight="1">
      <c r="A19" s="292" t="s">
        <v>108</v>
      </c>
      <c r="B19" s="292"/>
      <c r="C19" s="292"/>
      <c r="D19" s="292"/>
      <c r="E19" s="292"/>
    </row>
    <row r="20" spans="1:9" ht="36" customHeight="1">
      <c r="A20" s="86" t="s">
        <v>35</v>
      </c>
      <c r="B20" s="286" t="s">
        <v>14</v>
      </c>
      <c r="C20" s="286"/>
      <c r="D20" s="286"/>
      <c r="E20" s="79"/>
    </row>
    <row r="21" spans="1:9" ht="18.95" customHeight="1">
      <c r="A21" s="87" t="s">
        <v>36</v>
      </c>
      <c r="B21" s="285" t="s">
        <v>15</v>
      </c>
      <c r="C21" s="285"/>
      <c r="D21" s="285"/>
      <c r="E21" s="70"/>
    </row>
    <row r="22" spans="1:9">
      <c r="A22" s="88"/>
      <c r="B22" s="285" t="s">
        <v>16</v>
      </c>
      <c r="C22" s="285"/>
      <c r="D22" s="285"/>
      <c r="E22" s="81"/>
    </row>
    <row r="23" spans="1:9" ht="18" customHeight="1">
      <c r="A23" s="88"/>
      <c r="B23" s="285"/>
      <c r="C23" s="285"/>
      <c r="D23" s="285"/>
      <c r="E23" s="81"/>
    </row>
    <row r="24" spans="1:9">
      <c r="A24" s="88"/>
      <c r="B24" s="285"/>
      <c r="C24" s="285"/>
      <c r="D24" s="285"/>
      <c r="E24" s="81"/>
    </row>
    <row r="25" spans="1:9">
      <c r="A25" s="88"/>
      <c r="B25" s="285" t="s">
        <v>17</v>
      </c>
      <c r="C25" s="285"/>
      <c r="D25" s="285"/>
      <c r="E25" s="81"/>
    </row>
    <row r="26" spans="1:9">
      <c r="A26" s="88"/>
      <c r="B26" s="285"/>
      <c r="C26" s="285"/>
      <c r="D26" s="285"/>
      <c r="E26" s="100"/>
    </row>
    <row r="27" spans="1:9">
      <c r="A27" s="88"/>
      <c r="B27" s="285"/>
      <c r="C27" s="285"/>
      <c r="D27" s="285"/>
      <c r="E27" s="100"/>
    </row>
    <row r="28" spans="1:9">
      <c r="A28" s="88"/>
      <c r="B28" s="285" t="s">
        <v>18</v>
      </c>
      <c r="C28" s="285"/>
      <c r="D28" s="285"/>
      <c r="E28" s="100"/>
    </row>
    <row r="29" spans="1:9">
      <c r="A29" s="88"/>
      <c r="B29" s="285"/>
      <c r="C29" s="285"/>
      <c r="D29" s="285"/>
      <c r="E29" s="81"/>
    </row>
    <row r="30" spans="1:9">
      <c r="A30" s="88"/>
      <c r="B30" s="285"/>
      <c r="C30" s="285"/>
      <c r="D30" s="285"/>
      <c r="E30" s="82"/>
    </row>
    <row r="31" spans="1:9" ht="21.75" customHeight="1">
      <c r="A31" s="198" t="s">
        <v>177</v>
      </c>
      <c r="B31" s="295" t="s">
        <v>19</v>
      </c>
      <c r="C31" s="295"/>
      <c r="D31" s="295"/>
      <c r="E31" s="293"/>
    </row>
    <row r="32" spans="1:9" ht="48.75" customHeight="1">
      <c r="A32" s="199"/>
      <c r="B32" s="281" t="s">
        <v>20</v>
      </c>
      <c r="C32" s="282"/>
      <c r="D32" s="283"/>
      <c r="E32" s="294"/>
      <c r="H32" s="197" t="s">
        <v>182</v>
      </c>
      <c r="I32" s="197" t="s">
        <v>183</v>
      </c>
    </row>
    <row r="33" spans="1:10" ht="66.599999999999994" customHeight="1">
      <c r="A33" s="200" t="s">
        <v>178</v>
      </c>
      <c r="B33" s="281" t="s">
        <v>179</v>
      </c>
      <c r="C33" s="282"/>
      <c r="D33" s="283"/>
      <c r="E33" s="50"/>
      <c r="H33" s="197" t="s">
        <v>184</v>
      </c>
      <c r="I33" s="197" t="s">
        <v>185</v>
      </c>
    </row>
    <row r="34" spans="1:10" ht="18" customHeight="1">
      <c r="A34" s="200"/>
      <c r="B34" s="296" t="str">
        <f>IF(E33=H32, "Documentary Evidence uploaded","")</f>
        <v/>
      </c>
      <c r="C34" s="297"/>
      <c r="D34" s="298"/>
      <c r="E34" s="50"/>
      <c r="I34" s="197" t="s">
        <v>110</v>
      </c>
    </row>
    <row r="35" spans="1:10" ht="48.75" customHeight="1">
      <c r="A35" s="201" t="s">
        <v>180</v>
      </c>
      <c r="B35" s="281" t="s">
        <v>181</v>
      </c>
      <c r="C35" s="282"/>
      <c r="D35" s="283"/>
      <c r="E35" s="50"/>
      <c r="H35" s="28"/>
      <c r="I35" s="28"/>
      <c r="J35" s="28"/>
    </row>
    <row r="36" spans="1:10" ht="81.75" customHeight="1">
      <c r="A36" s="200" t="s">
        <v>198</v>
      </c>
      <c r="B36" s="281" t="s">
        <v>199</v>
      </c>
      <c r="C36" s="282"/>
      <c r="D36" s="283"/>
      <c r="E36" s="50"/>
      <c r="H36" s="197" t="s">
        <v>182</v>
      </c>
    </row>
    <row r="37" spans="1:10" ht="18" customHeight="1">
      <c r="A37" s="200"/>
      <c r="B37" s="296" t="str">
        <f>IF(E36=H36, "Documentary Evidence uploaded","")</f>
        <v/>
      </c>
      <c r="C37" s="297"/>
      <c r="D37" s="298"/>
      <c r="E37" s="52"/>
      <c r="H37" s="197" t="s">
        <v>184</v>
      </c>
    </row>
    <row r="38" spans="1:10" ht="17.45" customHeight="1">
      <c r="A38" s="85" t="s">
        <v>37</v>
      </c>
      <c r="B38" s="280" t="s">
        <v>21</v>
      </c>
      <c r="C38" s="280"/>
      <c r="D38" s="280"/>
      <c r="E38" s="52"/>
      <c r="H38" s="28"/>
      <c r="I38" s="28"/>
      <c r="J38" s="28"/>
    </row>
    <row r="39" spans="1:10" ht="17.45" customHeight="1">
      <c r="A39" s="85">
        <v>5</v>
      </c>
      <c r="B39" s="280" t="s">
        <v>22</v>
      </c>
      <c r="C39" s="280"/>
      <c r="D39" s="280"/>
      <c r="E39" s="52"/>
      <c r="H39" s="28"/>
      <c r="I39" s="28"/>
      <c r="J39" s="28"/>
    </row>
    <row r="40" spans="1:10">
      <c r="A40" s="85">
        <v>6</v>
      </c>
      <c r="B40" s="280" t="s">
        <v>186</v>
      </c>
      <c r="C40" s="280"/>
      <c r="D40" s="280"/>
      <c r="E40" s="52"/>
    </row>
    <row r="41" spans="1:10">
      <c r="A41" s="85">
        <v>7</v>
      </c>
      <c r="B41" s="280" t="s">
        <v>23</v>
      </c>
      <c r="C41" s="280"/>
      <c r="D41" s="280"/>
      <c r="E41" s="52"/>
    </row>
    <row r="42" spans="1:10">
      <c r="A42" s="202">
        <v>8</v>
      </c>
      <c r="B42" s="285" t="s">
        <v>24</v>
      </c>
      <c r="C42" s="285"/>
      <c r="D42" s="285"/>
      <c r="E42" s="52"/>
    </row>
    <row r="43" spans="1:10">
      <c r="A43" s="95"/>
      <c r="B43" s="285"/>
      <c r="C43" s="285"/>
      <c r="D43" s="285"/>
      <c r="E43" s="81"/>
    </row>
    <row r="44" spans="1:10">
      <c r="A44" s="203"/>
      <c r="B44" s="279"/>
      <c r="C44" s="279"/>
      <c r="D44" s="279"/>
      <c r="E44" s="82"/>
    </row>
    <row r="45" spans="1:10">
      <c r="A45" s="95">
        <v>9</v>
      </c>
      <c r="B45" s="299" t="s">
        <v>25</v>
      </c>
      <c r="C45" s="299"/>
      <c r="D45" s="299"/>
      <c r="E45" s="83"/>
    </row>
    <row r="46" spans="1:10">
      <c r="A46" s="95"/>
      <c r="B46" s="285" t="s">
        <v>42</v>
      </c>
      <c r="C46" s="285"/>
      <c r="D46" s="285"/>
      <c r="E46" s="81"/>
    </row>
    <row r="47" spans="1:10" ht="18.95" customHeight="1">
      <c r="A47" s="202">
        <v>10</v>
      </c>
      <c r="B47" s="300" t="s">
        <v>90</v>
      </c>
      <c r="C47" s="301"/>
      <c r="D47" s="302"/>
      <c r="E47" s="84"/>
    </row>
    <row r="48" spans="1:10" ht="18.95" customHeight="1">
      <c r="A48" s="95"/>
      <c r="B48" s="285" t="s">
        <v>26</v>
      </c>
      <c r="C48" s="285"/>
      <c r="D48" s="285"/>
      <c r="E48" s="81"/>
    </row>
    <row r="49" spans="1:32" ht="18.95" customHeight="1">
      <c r="A49" s="95"/>
      <c r="B49" s="285" t="s">
        <v>27</v>
      </c>
      <c r="C49" s="285"/>
      <c r="D49" s="285"/>
      <c r="E49" s="81"/>
    </row>
    <row r="50" spans="1:32" ht="18.95" customHeight="1">
      <c r="A50" s="203"/>
      <c r="B50" s="279" t="s">
        <v>28</v>
      </c>
      <c r="C50" s="279"/>
      <c r="D50" s="279"/>
      <c r="E50" s="82"/>
    </row>
    <row r="51" spans="1:32" ht="18.95" customHeight="1">
      <c r="A51" s="202">
        <v>11</v>
      </c>
      <c r="B51" s="303" t="s">
        <v>29</v>
      </c>
      <c r="C51" s="303"/>
      <c r="D51" s="303"/>
      <c r="E51" s="84"/>
    </row>
    <row r="52" spans="1:32" ht="18.95" customHeight="1">
      <c r="A52" s="95"/>
      <c r="B52" s="285" t="s">
        <v>30</v>
      </c>
      <c r="C52" s="285"/>
      <c r="D52" s="285"/>
      <c r="E52" s="81"/>
    </row>
    <row r="53" spans="1:32" ht="18.95" customHeight="1">
      <c r="A53" s="95"/>
      <c r="B53" s="285" t="s">
        <v>31</v>
      </c>
      <c r="C53" s="285"/>
      <c r="D53" s="285"/>
      <c r="E53" s="81"/>
    </row>
    <row r="54" spans="1:32" ht="18.95" customHeight="1">
      <c r="A54" s="95"/>
      <c r="B54" s="285"/>
      <c r="C54" s="285"/>
      <c r="D54" s="285"/>
      <c r="E54" s="81"/>
    </row>
    <row r="55" spans="1:32" ht="18.95" customHeight="1">
      <c r="A55" s="95"/>
      <c r="B55" s="285"/>
      <c r="C55" s="285"/>
      <c r="D55" s="285"/>
      <c r="E55" s="81"/>
      <c r="H55" s="204">
        <v>1</v>
      </c>
      <c r="AE55" s="204">
        <v>3</v>
      </c>
      <c r="AF55" s="204">
        <v>4</v>
      </c>
    </row>
    <row r="56" spans="1:32" ht="18.95" customHeight="1">
      <c r="A56" s="95"/>
      <c r="B56" s="285" t="s">
        <v>32</v>
      </c>
      <c r="C56" s="285"/>
      <c r="D56" s="285"/>
      <c r="E56" s="190"/>
      <c r="Z56" s="205"/>
      <c r="AA56" s="205"/>
      <c r="AB56" s="205"/>
    </row>
    <row r="57" spans="1:32" ht="18.95" hidden="1" customHeight="1">
      <c r="A57" s="95"/>
      <c r="B57" s="285" t="s">
        <v>33</v>
      </c>
      <c r="C57" s="285"/>
      <c r="D57" s="285"/>
      <c r="E57" s="81"/>
      <c r="Z57" s="205"/>
      <c r="AA57" s="205"/>
      <c r="AB57" s="205"/>
    </row>
    <row r="58" spans="1:32" ht="18.95" customHeight="1">
      <c r="A58" s="95"/>
      <c r="B58" s="287" t="s">
        <v>33</v>
      </c>
      <c r="C58" s="288"/>
      <c r="D58" s="289"/>
      <c r="E58" s="95" t="str">
        <f>IF(H55=1,"Saving Account","Current Account")</f>
        <v>Saving Account</v>
      </c>
      <c r="Z58" s="205"/>
      <c r="AA58" s="205"/>
      <c r="AB58" s="205"/>
    </row>
    <row r="59" spans="1:32" ht="36" customHeight="1">
      <c r="A59" s="53">
        <v>12</v>
      </c>
      <c r="B59" s="286" t="s">
        <v>34</v>
      </c>
      <c r="C59" s="286"/>
      <c r="D59" s="286"/>
      <c r="E59" s="52"/>
    </row>
    <row r="60" spans="1:32" ht="55.5" customHeight="1">
      <c r="A60" s="53">
        <v>13</v>
      </c>
      <c r="B60" s="286" t="s">
        <v>39</v>
      </c>
      <c r="C60" s="286"/>
      <c r="D60" s="286"/>
      <c r="E60" s="52"/>
    </row>
    <row r="61" spans="1:32">
      <c r="A61" s="54"/>
      <c r="B61" s="54"/>
      <c r="C61" s="54"/>
      <c r="D61" s="54"/>
      <c r="E61" s="54"/>
    </row>
    <row r="62" spans="1:32" ht="50.25" customHeight="1">
      <c r="A62" s="284" t="s">
        <v>38</v>
      </c>
      <c r="B62" s="284"/>
      <c r="C62" s="284"/>
      <c r="D62" s="284"/>
      <c r="E62" s="284"/>
    </row>
    <row r="63" spans="1:32" ht="24" customHeight="1">
      <c r="A63" s="206" t="s">
        <v>187</v>
      </c>
      <c r="B63" s="36"/>
      <c r="C63" s="36"/>
      <c r="D63" s="45"/>
      <c r="E63" s="36"/>
      <c r="F63" s="207"/>
      <c r="G63" s="207"/>
    </row>
    <row r="64" spans="1:32" ht="24" customHeight="1">
      <c r="A64" s="208" t="s">
        <v>188</v>
      </c>
      <c r="B64" s="36"/>
      <c r="C64" s="36"/>
      <c r="D64" s="45"/>
      <c r="E64" s="36"/>
      <c r="F64" s="207"/>
      <c r="G64" s="207"/>
    </row>
    <row r="65" spans="1:7" ht="18.600000000000001" customHeight="1">
      <c r="A65" s="45" t="s">
        <v>189</v>
      </c>
      <c r="B65" s="36" t="s">
        <v>190</v>
      </c>
      <c r="C65" s="36"/>
      <c r="D65" s="45"/>
      <c r="E65" s="36"/>
      <c r="F65" s="207"/>
      <c r="G65" s="207"/>
    </row>
    <row r="66" spans="1:7" ht="18.600000000000001" customHeight="1">
      <c r="A66" s="45" t="s">
        <v>191</v>
      </c>
      <c r="B66" s="36" t="s">
        <v>192</v>
      </c>
      <c r="C66" s="36"/>
      <c r="D66" s="45"/>
      <c r="E66" s="36"/>
      <c r="F66" s="207"/>
      <c r="G66" s="207"/>
    </row>
    <row r="67" spans="1:7" ht="18.600000000000001" customHeight="1">
      <c r="A67" s="45" t="s">
        <v>193</v>
      </c>
      <c r="B67" s="36" t="s">
        <v>194</v>
      </c>
      <c r="C67" s="36"/>
      <c r="D67" s="45"/>
      <c r="E67" s="36"/>
      <c r="F67" s="207"/>
      <c r="G67" s="207"/>
    </row>
    <row r="68" spans="1:7" ht="7.9" customHeight="1">
      <c r="A68" s="45"/>
      <c r="B68" s="36"/>
      <c r="C68" s="36"/>
      <c r="D68" s="45"/>
      <c r="E68" s="36"/>
      <c r="F68" s="207"/>
      <c r="G68" s="207"/>
    </row>
    <row r="69" spans="1:7" ht="48" customHeight="1">
      <c r="A69" s="213" t="s">
        <v>195</v>
      </c>
      <c r="B69" s="278" t="s">
        <v>196</v>
      </c>
      <c r="C69" s="278"/>
      <c r="D69" s="278"/>
      <c r="E69" s="278"/>
      <c r="F69" s="278"/>
      <c r="G69" s="278"/>
    </row>
    <row r="70" spans="1:7" ht="33" customHeight="1">
      <c r="D70" s="45"/>
    </row>
    <row r="71" spans="1:7" ht="33" customHeight="1">
      <c r="A71" s="39" t="s">
        <v>116</v>
      </c>
      <c r="B71" s="49" t="str">
        <f>IF('Names of Bidder'!D23=0,"",'Names of Bidder'!D23)</f>
        <v/>
      </c>
      <c r="D71" s="45" t="s">
        <v>114</v>
      </c>
      <c r="E71" s="42" t="str">
        <f>IF('Names of Bidder'!D20=0,"",'Names of Bidder'!D20)</f>
        <v/>
      </c>
    </row>
    <row r="72" spans="1:7" ht="33" customHeight="1">
      <c r="A72" s="39" t="s">
        <v>117</v>
      </c>
      <c r="B72" s="42" t="str">
        <f>IF('Names of Bidder'!D24=0,"",'Names of Bidder'!D24)</f>
        <v/>
      </c>
      <c r="D72" s="45" t="s">
        <v>115</v>
      </c>
      <c r="E72" s="42" t="str">
        <f>IF('Names of Bidder'!D21=0,"",'Names of Bidder'!D21)</f>
        <v/>
      </c>
    </row>
    <row r="73" spans="1:7" ht="33" customHeight="1">
      <c r="D73" s="45"/>
      <c r="E73" s="41"/>
    </row>
    <row r="74" spans="1:7" ht="48" customHeight="1">
      <c r="A74" s="41"/>
    </row>
    <row r="75" spans="1:7" ht="96" customHeight="1"/>
    <row r="76" spans="1:7" ht="20.100000000000001" customHeight="1">
      <c r="A76" s="41"/>
    </row>
    <row r="77" spans="1:7" ht="46.5" customHeight="1"/>
    <row r="78" spans="1:7" ht="20.100000000000001" customHeight="1">
      <c r="A78" s="41"/>
    </row>
    <row r="79" spans="1:7" ht="20.100000000000001" customHeight="1"/>
    <row r="80" spans="1:7" ht="20.100000000000001" customHeight="1">
      <c r="A80" s="41"/>
    </row>
    <row r="81" ht="20.100000000000001" customHeight="1"/>
    <row r="82" ht="20.100000000000001" customHeight="1"/>
    <row r="83" ht="20.100000000000001" customHeight="1"/>
    <row r="84" ht="20.100000000000001" customHeight="1"/>
    <row r="100" ht="62.25" customHeight="1"/>
    <row r="102" ht="57" customHeight="1"/>
    <row r="104" ht="40.5" customHeight="1"/>
  </sheetData>
  <sheetProtection password="8AFB" sheet="1" objects="1" scenarios="1" formatColumns="0" formatRows="0" selectLockedCells="1"/>
  <customSheetViews>
    <customSheetView guid="{82A87799-CC58-4836-984F-CAEA52F85C31}" showPageBreaks="1" showGridLines="0" printArea="1" hiddenRows="1" hiddenColumns="1" view="pageBreakPreview" topLeftCell="A10">
      <selection activeCell="E22" sqref="E22"/>
      <pageMargins left="0.75" right="0.63" top="0.57999999999999996" bottom="0.6" header="0.34" footer="0.35"/>
      <pageSetup scale="43" orientation="portrait" r:id="rId1"/>
      <headerFooter alignWithMargins="0">
        <oddFooter>&amp;R&amp;"Book Antiqua,Bold"&amp;8 Page &amp;P of &amp;N</oddFooter>
      </headerFooter>
    </customSheetView>
    <customSheetView guid="{EA4B9BAF-FF7D-40C8-ABAC-FA046841F0D4}" showPageBreaks="1" showGridLines="0" printArea="1" hiddenRows="1" hiddenColumns="1" view="pageBreakPreview">
      <selection activeCell="E22" sqref="E22"/>
      <pageMargins left="0.75" right="0.63" top="0.57999999999999996" bottom="0.6" header="0.34" footer="0.35"/>
      <pageSetup scale="43" orientation="portrait" r:id="rId2"/>
      <headerFooter alignWithMargins="0">
        <oddFooter>&amp;R&amp;"Book Antiqua,Bold"&amp;8 Page &amp;P of &amp;N</oddFooter>
      </headerFooter>
    </customSheetView>
    <customSheetView guid="{66BBA70C-80ED-4E7A-999A-84C7F9A0342B}" showPageBreaks="1" showGridLines="0" printArea="1" hiddenRows="1" hiddenColumns="1" view="pageBreakPreview" topLeftCell="A10">
      <selection activeCell="E22" sqref="E22"/>
      <pageMargins left="0.75" right="0.63" top="0.57999999999999996" bottom="0.6" header="0.34" footer="0.35"/>
      <pageSetup scale="43" orientation="portrait" r:id="rId3"/>
      <headerFooter alignWithMargins="0">
        <oddFooter>&amp;R&amp;"Book Antiqua,Bold"&amp;8 Page &amp;P of &amp;N</oddFooter>
      </headerFooter>
    </customSheetView>
    <customSheetView guid="{0C968F44-13C6-4C98-88B4-CAAC20BAF190}" showPageBreaks="1" showGridLines="0" printArea="1" hiddenRows="1" hiddenColumns="1" view="pageBreakPreview">
      <selection activeCell="E22" sqref="E22"/>
      <pageMargins left="0.75" right="0.63" top="0.57999999999999996" bottom="0.6" header="0.34" footer="0.35"/>
      <pageSetup scale="43" orientation="portrait" r:id="rId4"/>
      <headerFooter alignWithMargins="0">
        <oddFooter>&amp;R&amp;"Book Antiqua,Bold"&amp;8 Page &amp;P of &amp;N</oddFooter>
      </headerFooter>
    </customSheetView>
    <customSheetView guid="{C1A2CD64-0C40-444F-9FD0-32C4156717BC}" showPageBreaks="1" showGridLines="0" printArea="1" hiddenRows="1" hiddenColumns="1" view="pageBreakPreview">
      <selection activeCell="E22" sqref="E22"/>
      <pageMargins left="0.75" right="0.63" top="0.57999999999999996" bottom="0.6" header="0.34" footer="0.35"/>
      <pageSetup scale="43" orientation="portrait" r:id="rId5"/>
      <headerFooter alignWithMargins="0">
        <oddFooter>&amp;R&amp;"Book Antiqua,Bold"&amp;8 Page &amp;P of &amp;N</oddFooter>
      </headerFooter>
    </customSheetView>
    <customSheetView guid="{E06C38B6-80D5-44A0-80F4-D71FFFC0E06A}" showGridLines="0" printArea="1" hiddenRows="1" hiddenColumns="1">
      <selection activeCell="E38" sqref="E38"/>
      <pageMargins left="0.75" right="0.63" top="0.57999999999999996" bottom="0.6" header="0.34" footer="0.35"/>
      <pageSetup scale="95" orientation="portrait" r:id="rId6"/>
      <headerFooter alignWithMargins="0">
        <oddFooter>&amp;R&amp;"Book Antiqua,Bold"&amp;8 Page &amp;P of &amp;N</oddFooter>
      </headerFooter>
    </customSheetView>
    <customSheetView guid="{B35C63B5-5693-4F33-AB38-1CF542D07919}" showGridLines="0" hiddenRows="1" hiddenColumns="1" topLeftCell="A24">
      <selection activeCell="E32" sqref="E32"/>
      <pageMargins left="0.75" right="0.63" top="0.57999999999999996" bottom="0.6" header="0.34" footer="0.35"/>
      <pageSetup scale="95" orientation="portrait" r:id="rId7"/>
      <headerFooter alignWithMargins="0">
        <oddFooter>&amp;R&amp;"Book Antiqua,Bold"&amp;8 Page &amp;P of &amp;N</oddFooter>
      </headerFooter>
    </customSheetView>
    <customSheetView guid="{21294B94-AD9B-474A-883B-7D7D1F388AD5}" showGridLines="0" hiddenRows="1" hiddenColumns="1" topLeftCell="A11">
      <selection activeCell="E33" sqref="E33:E34"/>
      <pageMargins left="0.75" right="0.63" top="0.57999999999999996" bottom="0.6" header="0.34" footer="0.35"/>
      <pageSetup scale="95" orientation="portrait" r:id="rId8"/>
      <headerFooter alignWithMargins="0">
        <oddFooter>&amp;R&amp;"Book Antiqua,Bold"&amp;8 Page &amp;P of &amp;N</oddFooter>
      </headerFooter>
    </customSheetView>
    <customSheetView guid="{C75B92C6-DDA6-4B48-9868-112DE431C284}" showPageBreaks="1" showGridLines="0" printArea="1" hiddenColumns="1" topLeftCell="A55">
      <selection activeCell="E19" sqref="E19"/>
      <pageMargins left="0.75" right="0.63" top="0.57999999999999996" bottom="0.6" header="0.34" footer="0.35"/>
      <pageSetup scale="95" orientation="portrait" r:id="rId9"/>
      <headerFooter alignWithMargins="0">
        <oddFooter>&amp;R&amp;"Book Antiqua,Bold"&amp;8 Page &amp;P of &amp;N</oddFooter>
      </headerFooter>
    </customSheetView>
    <customSheetView guid="{6A6F11F6-4979-4331-B451-38654332CB39}" showGridLines="0" hiddenColumns="1" topLeftCell="A43">
      <selection activeCell="G20" sqref="G20"/>
      <pageMargins left="0.75" right="0.63" top="0.57999999999999996" bottom="0.6" header="0.34" footer="0.35"/>
      <pageSetup scale="95" orientation="portrait" r:id="rId10"/>
      <headerFooter alignWithMargins="0">
        <oddFooter>&amp;R&amp;"Book Antiqua,Bold"&amp;8 Page &amp;P of &amp;N</oddFooter>
      </headerFooter>
    </customSheetView>
    <customSheetView guid="{237D8718-39ED-4FFE-B3B2-D1192F8D2E87}" showGridLines="0" hiddenColumns="1">
      <selection activeCell="E19" sqref="E19"/>
      <pageMargins left="0.75" right="0.63" top="0.57999999999999996" bottom="0.6" header="0.34" footer="0.35"/>
      <pageSetup scale="95" orientation="portrait" r:id="rId11"/>
      <headerFooter alignWithMargins="0">
        <oddFooter>&amp;R&amp;"Book Antiqua,Bold"&amp;8 Page &amp;P of &amp;N</oddFooter>
      </headerFooter>
    </customSheetView>
    <customSheetView guid="{CD4CA1A8-824A-452F-BDBA-32A47C1B3013}" showPageBreaks="1" showGridLines="0" printArea="1" hiddenColumns="1" view="pageBreakPreview">
      <selection activeCell="E19" sqref="E19"/>
      <pageMargins left="0.75" right="0.63" top="0.57999999999999996" bottom="0.6" header="0.34" footer="0.35"/>
      <pageSetup scale="95" orientation="portrait" r:id="rId12"/>
      <headerFooter alignWithMargins="0">
        <oddFooter>&amp;R&amp;"Book Antiqua,Bold"&amp;8 Page &amp;P of &amp;N</oddFooter>
      </headerFooter>
    </customSheetView>
    <customSheetView guid="{ECEBABD0-566A-41C4-AA9A-38EA30EFEDA8}" showGridLines="0" showRuler="0">
      <pageMargins left="0.75" right="0.63" top="0.55000000000000004" bottom="0.64" header="0.34" footer="0.38"/>
      <pageSetup orientation="portrait" r:id="rId13"/>
      <headerFooter alignWithMargins="0">
        <oddFooter>&amp;L&amp;8Tower Package-TW03, TL associated with Phase-I Generation Project in Orissa (Part-C)&amp;R&amp;"Book Antiqua,Bold"&amp;8Attachment-3(JV) TW03  / Page &amp;P of &amp;N</oddFooter>
      </headerFooter>
    </customSheetView>
    <customSheetView guid="{A3F641DF-CF1D-48E3-AFDC-E52726A449CB}" showRuler="0">
      <selection activeCell="E41" sqref="E41"/>
      <pageMargins left="0.75" right="0.75" top="0.77" bottom="0.82" header="0.5" footer="0.5"/>
      <pageSetup orientation="portrait" r:id="rId14"/>
      <headerFooter alignWithMargins="0">
        <oddFooter>&amp;L&amp;8Tower Package-P238-TW04, TL associated with Phase-I Generation Project in Orissa (Part-C)&amp;R&amp;"Book Antiqua,Bold"&amp;8Attachment-15 TW04  / Page &amp;P of &amp;N</oddFooter>
      </headerFooter>
    </customSheetView>
    <customSheetView guid="{8E7B022F-1113-4BA2-B2BA-8EDBE02A2557}" showPageBreaks="1" showGridLines="0" printArea="1" showRuler="0">
      <selection activeCell="A5" sqref="A5:F5"/>
      <pageMargins left="0.75" right="0.63" top="0.57999999999999996" bottom="0.6" header="0.34" footer="0.35"/>
      <pageSetup orientation="portrait" r:id="rId15"/>
      <headerFooter alignWithMargins="0">
        <oddFooter>&amp;L&amp;8Tower Package-TW05, TL associated with Phase-I Generation Project in Orissa (Part-C)&amp;R&amp;"Book Antiqua,Bold"&amp;8 Page &amp;P of &amp;N</oddFooter>
      </headerFooter>
    </customSheetView>
    <customSheetView guid="{2FDEDC7A-220A-4BDB-8FCD-0C556B60E1DF}" showGridLines="0" hiddenColumns="1">
      <selection activeCell="E19" sqref="E19"/>
      <pageMargins left="0.75" right="0.63" top="0.57999999999999996" bottom="0.6" header="0.34" footer="0.35"/>
      <pageSetup scale="95" orientation="portrait" r:id="rId16"/>
      <headerFooter alignWithMargins="0">
        <oddFooter>&amp;R&amp;"Book Antiqua,Bold"&amp;8 Page &amp;P of &amp;N</oddFooter>
      </headerFooter>
    </customSheetView>
    <customSheetView guid="{F68380CD-DF58-4BFA-A4C7-4B5C98AD7B16}" showGridLines="0" hiddenColumns="1">
      <selection activeCell="E19" sqref="E19"/>
      <pageMargins left="0.75" right="0.63" top="0.57999999999999996" bottom="0.6" header="0.34" footer="0.35"/>
      <pageSetup scale="95" orientation="portrait" r:id="rId17"/>
      <headerFooter alignWithMargins="0">
        <oddFooter>&amp;R&amp;"Book Antiqua,Bold"&amp;8 Page &amp;P of &amp;N</oddFooter>
      </headerFooter>
    </customSheetView>
    <customSheetView guid="{149F7348-71B5-4171-BE49-B6A8B6370C10}" showGridLines="0" hiddenRows="1" hiddenColumns="1" topLeftCell="A39">
      <selection activeCell="E43" sqref="E43"/>
      <pageMargins left="0.75" right="0.63" top="0.57999999999999996" bottom="0.6" header="0.34" footer="0.35"/>
      <pageSetup scale="95" orientation="portrait" r:id="rId18"/>
      <headerFooter alignWithMargins="0">
        <oddFooter>&amp;R&amp;"Book Antiqua,Bold"&amp;8 Page &amp;P of &amp;N</oddFooter>
      </headerFooter>
    </customSheetView>
    <customSheetView guid="{1C849F7E-C926-41D9-9201-E0D9B2A5BE89}" scale="78" showGridLines="0" hiddenRows="1" hiddenColumns="1">
      <selection activeCell="E24" sqref="E24"/>
      <pageMargins left="0.75" right="0.63" top="0.57999999999999996" bottom="0.6" header="0.34" footer="0.35"/>
      <pageSetup scale="95" orientation="portrait" r:id="rId19"/>
      <headerFooter alignWithMargins="0">
        <oddFooter>&amp;R&amp;"Book Antiqua,Bold"&amp;8 Page &amp;P of &amp;N</oddFooter>
      </headerFooter>
    </customSheetView>
    <customSheetView guid="{3AA60CF6-8949-4611-891D-F7B4592661DF}" showPageBreaks="1" showGridLines="0" printArea="1" hiddenRows="1" hiddenColumns="1" view="pageBreakPreview">
      <selection activeCell="E22" sqref="E22"/>
      <pageMargins left="0.75" right="0.63" top="0.57999999999999996" bottom="0.6" header="0.34" footer="0.35"/>
      <pageSetup scale="43" orientation="portrait" r:id="rId20"/>
      <headerFooter alignWithMargins="0">
        <oddFooter>&amp;R&amp;"Book Antiqua,Bold"&amp;8 Page &amp;P of &amp;N</oddFooter>
      </headerFooter>
    </customSheetView>
    <customSheetView guid="{CA05EDF8-7DCB-40B1-8EC9-BA7FCDBCF18F}" showPageBreaks="1" showGridLines="0" printArea="1" hiddenRows="1" hiddenColumns="1" view="pageBreakPreview" topLeftCell="A10">
      <selection activeCell="E22" sqref="E22"/>
      <pageMargins left="0.75" right="0.63" top="0.57999999999999996" bottom="0.6" header="0.34" footer="0.35"/>
      <pageSetup scale="43" orientation="portrait" r:id="rId21"/>
      <headerFooter alignWithMargins="0">
        <oddFooter>&amp;R&amp;"Book Antiqua,Bold"&amp;8 Page &amp;P of &amp;N</oddFooter>
      </headerFooter>
    </customSheetView>
  </customSheetViews>
  <mergeCells count="52">
    <mergeCell ref="B33:D33"/>
    <mergeCell ref="B37:D37"/>
    <mergeCell ref="B44:D44"/>
    <mergeCell ref="B49:D49"/>
    <mergeCell ref="B52:D52"/>
    <mergeCell ref="B34:D34"/>
    <mergeCell ref="B45:D45"/>
    <mergeCell ref="B36:D36"/>
    <mergeCell ref="B42:D42"/>
    <mergeCell ref="B39:D39"/>
    <mergeCell ref="B40:D40"/>
    <mergeCell ref="B47:D47"/>
    <mergeCell ref="B48:D48"/>
    <mergeCell ref="B43:D43"/>
    <mergeCell ref="B46:D46"/>
    <mergeCell ref="B51:D51"/>
    <mergeCell ref="B21:D21"/>
    <mergeCell ref="A8:D8"/>
    <mergeCell ref="A19:E19"/>
    <mergeCell ref="B20:D20"/>
    <mergeCell ref="E31:E32"/>
    <mergeCell ref="B26:D26"/>
    <mergeCell ref="B22:D22"/>
    <mergeCell ref="B30:D30"/>
    <mergeCell ref="B31:D31"/>
    <mergeCell ref="B28:D28"/>
    <mergeCell ref="B23:D23"/>
    <mergeCell ref="B24:D24"/>
    <mergeCell ref="B27:D27"/>
    <mergeCell ref="B25:D25"/>
    <mergeCell ref="B29:D29"/>
    <mergeCell ref="B32:D32"/>
    <mergeCell ref="A3:E3"/>
    <mergeCell ref="A5:E5"/>
    <mergeCell ref="B9:D9"/>
    <mergeCell ref="B10:D10"/>
    <mergeCell ref="B12:D12"/>
    <mergeCell ref="B11:D11"/>
    <mergeCell ref="B69:G69"/>
    <mergeCell ref="B50:D50"/>
    <mergeCell ref="B38:D38"/>
    <mergeCell ref="B35:D35"/>
    <mergeCell ref="B41:D41"/>
    <mergeCell ref="A62:E62"/>
    <mergeCell ref="B57:D57"/>
    <mergeCell ref="B56:D56"/>
    <mergeCell ref="B55:D55"/>
    <mergeCell ref="B54:D54"/>
    <mergeCell ref="B60:D60"/>
    <mergeCell ref="B53:D53"/>
    <mergeCell ref="B58:D58"/>
    <mergeCell ref="B59:D59"/>
  </mergeCells>
  <phoneticPr fontId="5" type="noConversion"/>
  <dataValidations count="4">
    <dataValidation type="list" allowBlank="1" showInputMessage="1" showErrorMessage="1" sqref="E17">
      <formula1>"YES, NO"</formula1>
    </dataValidation>
    <dataValidation type="list" allowBlank="1" showInputMessage="1" showErrorMessage="1" sqref="E57">
      <formula1>$Z$56:$Z$57</formula1>
    </dataValidation>
    <dataValidation type="list" allowBlank="1" showInputMessage="1" showErrorMessage="1" sqref="E33:E34 E36">
      <formula1>$H$32:$H$33</formula1>
    </dataValidation>
    <dataValidation type="list" allowBlank="1" showInputMessage="1" showErrorMessage="1" sqref="E35">
      <formula1>$I$32:$I$34</formula1>
    </dataValidation>
  </dataValidations>
  <pageMargins left="0.75" right="0.63" top="0.57999999999999996" bottom="0.6" header="0.34" footer="0.35"/>
  <pageSetup scale="43" orientation="portrait" r:id="rId22"/>
  <headerFooter alignWithMargins="0">
    <oddFooter>&amp;R&amp;"Book Antiqua,Bold"&amp;8 Page &amp;P of &amp;N</oddFooter>
  </headerFooter>
  <drawing r:id="rId23"/>
  <legacyDrawing r:id="rId24"/>
  <mc:AlternateContent xmlns:mc="http://schemas.openxmlformats.org/markup-compatibility/2006">
    <mc:Choice Requires="x14">
      <controls>
        <mc:AlternateContent xmlns:mc="http://schemas.openxmlformats.org/markup-compatibility/2006">
          <mc:Choice Requires="x14">
            <control shapeId="418882" r:id="rId25" name="Option Button 1090">
              <controlPr defaultSize="0" autoFill="0" autoLine="0" autoPict="0">
                <anchor moveWithCells="1">
                  <from>
                    <xdr:col>1</xdr:col>
                    <xdr:colOff>1123950</xdr:colOff>
                    <xdr:row>57</xdr:row>
                    <xdr:rowOff>19050</xdr:rowOff>
                  </from>
                  <to>
                    <xdr:col>3</xdr:col>
                    <xdr:colOff>0</xdr:colOff>
                    <xdr:row>58</xdr:row>
                    <xdr:rowOff>28575</xdr:rowOff>
                  </to>
                </anchor>
              </controlPr>
            </control>
          </mc:Choice>
        </mc:AlternateContent>
        <mc:AlternateContent xmlns:mc="http://schemas.openxmlformats.org/markup-compatibility/2006">
          <mc:Choice Requires="x14">
            <control shapeId="418883" r:id="rId26" name="Option Button 1091">
              <controlPr defaultSize="0" autoFill="0" autoLine="0" autoPict="0">
                <anchor moveWithCells="1">
                  <from>
                    <xdr:col>2</xdr:col>
                    <xdr:colOff>685800</xdr:colOff>
                    <xdr:row>57</xdr:row>
                    <xdr:rowOff>19050</xdr:rowOff>
                  </from>
                  <to>
                    <xdr:col>3</xdr:col>
                    <xdr:colOff>923925</xdr:colOff>
                    <xdr:row>58</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AU49"/>
  <sheetViews>
    <sheetView showGridLines="0" showZeros="0" tabSelected="1" view="pageBreakPreview" topLeftCell="A31" zoomScaleNormal="87" zoomScaleSheetLayoutView="100" workbookViewId="0">
      <selection activeCell="E21" sqref="E21"/>
    </sheetView>
  </sheetViews>
  <sheetFormatPr defaultRowHeight="16.5"/>
  <cols>
    <col min="1" max="1" width="19.28515625" style="32" customWidth="1"/>
    <col min="2" max="2" width="12.140625" style="32" customWidth="1"/>
    <col min="3" max="3" width="23.5703125" style="32" customWidth="1"/>
    <col min="4" max="4" width="59.85546875" style="32" customWidth="1"/>
    <col min="5" max="5" width="39.28515625" style="32" customWidth="1"/>
    <col min="6" max="16384" width="9.140625" style="193"/>
  </cols>
  <sheetData>
    <row r="1" spans="1:5">
      <c r="A1" s="24" t="str">
        <f>Cover!B3</f>
        <v xml:space="preserve">Specification Ref No.: WR-1/C&amp;M/PS/I-3322:2024/ Rfx-5005009787
</v>
      </c>
      <c r="B1" s="24"/>
      <c r="C1" s="25"/>
      <c r="D1" s="25"/>
      <c r="E1" s="26" t="str">
        <f>"Attachment-5 "</f>
        <v xml:space="preserve">Attachment-5 </v>
      </c>
    </row>
    <row r="3" spans="1:5" ht="67.5"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row>
    <row r="4" spans="1:5">
      <c r="A4" s="31"/>
      <c r="B4" s="31"/>
    </row>
    <row r="5" spans="1:5" ht="20.100000000000001" customHeight="1">
      <c r="A5" s="304" t="s">
        <v>168</v>
      </c>
      <c r="B5" s="304"/>
      <c r="C5" s="304"/>
      <c r="D5" s="304"/>
      <c r="E5" s="304"/>
    </row>
    <row r="6" spans="1:5" ht="20.100000000000001" customHeight="1">
      <c r="A6" s="35"/>
      <c r="B6" s="35"/>
    </row>
    <row r="7" spans="1:5" ht="20.100000000000001" customHeight="1">
      <c r="A7" s="36" t="str">
        <f>'[2]Attach 3(JV)'!A7</f>
        <v>Bidder’s Name and Address (Bidder) :</v>
      </c>
      <c r="B7" s="36"/>
      <c r="E7" s="16" t="str">
        <f>'[2]Attach 3(JV)'!E7</f>
        <v>To:</v>
      </c>
    </row>
    <row r="8" spans="1:5" ht="20.100000000000001" customHeight="1">
      <c r="A8" s="36" t="str">
        <f>'[2]Attach 3(JV)'!A8</f>
        <v/>
      </c>
      <c r="B8" s="36"/>
      <c r="E8" s="72" t="s">
        <v>86</v>
      </c>
    </row>
    <row r="9" spans="1:5">
      <c r="A9" s="14" t="s">
        <v>84</v>
      </c>
      <c r="B9" s="14">
        <f>'Names of Bidder'!D8</f>
        <v>0</v>
      </c>
      <c r="C9" s="305" t="str">
        <f>'[2]Attach 3(JV)'!B9</f>
        <v/>
      </c>
      <c r="D9" s="305"/>
      <c r="E9" s="72" t="s">
        <v>102</v>
      </c>
    </row>
    <row r="10" spans="1:5">
      <c r="A10" s="14" t="s">
        <v>85</v>
      </c>
      <c r="B10" s="14">
        <f>'Names of Bidder'!D9</f>
        <v>0</v>
      </c>
      <c r="C10" s="305" t="str">
        <f>'[2]Attach 3(JV)'!B10</f>
        <v/>
      </c>
      <c r="D10" s="305"/>
      <c r="E10" s="72" t="s">
        <v>103</v>
      </c>
    </row>
    <row r="11" spans="1:5">
      <c r="B11" s="32">
        <f>'Names of Bidder'!D10</f>
        <v>0</v>
      </c>
      <c r="C11" s="305" t="str">
        <f>'[2]Attach 3(JV)'!B11</f>
        <v/>
      </c>
      <c r="D11" s="305"/>
      <c r="E11" s="72" t="s">
        <v>104</v>
      </c>
    </row>
    <row r="12" spans="1:5">
      <c r="A12" s="35"/>
      <c r="B12" s="35">
        <f>'Names of Bidder'!D11</f>
        <v>0</v>
      </c>
      <c r="C12" s="305" t="str">
        <f>'[2]Attach 3(JV)'!B12</f>
        <v/>
      </c>
      <c r="D12" s="305"/>
      <c r="E12" s="16"/>
    </row>
    <row r="13" spans="1:5" ht="20.100000000000001" customHeight="1">
      <c r="A13" s="35"/>
      <c r="B13" s="35"/>
      <c r="C13" s="71"/>
      <c r="D13" s="71"/>
      <c r="E13" s="16"/>
    </row>
    <row r="14" spans="1:5" ht="20.100000000000001" customHeight="1">
      <c r="A14" s="35"/>
      <c r="B14" s="35"/>
      <c r="C14" s="71"/>
      <c r="D14" s="71"/>
    </row>
    <row r="15" spans="1:5" ht="20.100000000000001" customHeight="1">
      <c r="A15" s="32" t="s">
        <v>82</v>
      </c>
    </row>
    <row r="16" spans="1:5" ht="20.100000000000001" customHeight="1">
      <c r="A16" s="35"/>
      <c r="B16" s="35"/>
    </row>
    <row r="17" spans="1:47" ht="81" customHeight="1">
      <c r="A17" s="306" t="s">
        <v>169</v>
      </c>
      <c r="B17" s="306"/>
      <c r="C17" s="306"/>
      <c r="D17" s="306"/>
      <c r="E17" s="306"/>
    </row>
    <row r="18" spans="1:47" ht="57.75" customHeight="1">
      <c r="A18" s="271" t="s">
        <v>170</v>
      </c>
      <c r="B18" s="271"/>
      <c r="C18" s="271"/>
      <c r="D18" s="271"/>
      <c r="E18" s="271"/>
    </row>
    <row r="19" spans="1:47" s="32" customFormat="1" ht="34.5" customHeight="1">
      <c r="A19" s="271"/>
      <c r="B19" s="271"/>
      <c r="C19" s="271"/>
      <c r="D19" s="271"/>
      <c r="E19" s="271"/>
    </row>
    <row r="20" spans="1:47" s="28" customFormat="1" ht="74.25" customHeight="1">
      <c r="A20" s="194" t="s">
        <v>171</v>
      </c>
      <c r="B20" s="194" t="s">
        <v>83</v>
      </c>
      <c r="C20" s="194" t="s">
        <v>172</v>
      </c>
      <c r="D20" s="53" t="s">
        <v>173</v>
      </c>
      <c r="E20" s="194" t="s">
        <v>174</v>
      </c>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5"/>
      <c r="AD20" s="195"/>
      <c r="AE20" s="195"/>
      <c r="AF20" s="195"/>
      <c r="AG20" s="195"/>
      <c r="AH20" s="195"/>
      <c r="AI20" s="195"/>
      <c r="AJ20" s="195"/>
      <c r="AK20" s="195"/>
      <c r="AL20" s="195"/>
      <c r="AM20" s="195"/>
      <c r="AN20" s="195"/>
      <c r="AO20" s="195"/>
      <c r="AP20" s="195"/>
      <c r="AQ20" s="195"/>
      <c r="AR20" s="195"/>
      <c r="AS20" s="195"/>
      <c r="AT20" s="195"/>
      <c r="AU20" s="195"/>
    </row>
    <row r="21" spans="1:47" s="28" customFormat="1" ht="30" customHeight="1">
      <c r="A21" s="196"/>
      <c r="B21" s="55"/>
      <c r="C21" s="196"/>
      <c r="D21" s="196"/>
      <c r="E21" s="196"/>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row>
    <row r="22" spans="1:47" s="28" customFormat="1" ht="30" customHeight="1">
      <c r="A22" s="196"/>
      <c r="B22" s="55"/>
      <c r="C22" s="196"/>
      <c r="D22" s="196"/>
      <c r="E22" s="196"/>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5"/>
      <c r="AD22" s="195"/>
      <c r="AE22" s="195"/>
      <c r="AF22" s="195"/>
      <c r="AG22" s="195"/>
      <c r="AH22" s="195"/>
      <c r="AI22" s="195"/>
      <c r="AJ22" s="195"/>
      <c r="AK22" s="195"/>
      <c r="AL22" s="195"/>
      <c r="AM22" s="195"/>
      <c r="AN22" s="195"/>
      <c r="AO22" s="195"/>
      <c r="AP22" s="195"/>
      <c r="AQ22" s="195"/>
      <c r="AR22" s="195"/>
      <c r="AS22" s="195"/>
      <c r="AT22" s="195"/>
      <c r="AU22" s="195"/>
    </row>
    <row r="23" spans="1:47" s="28" customFormat="1" ht="30" customHeight="1">
      <c r="A23" s="196"/>
      <c r="B23" s="55"/>
      <c r="C23" s="196"/>
      <c r="D23" s="196"/>
      <c r="E23" s="196"/>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5"/>
      <c r="AI23" s="195"/>
      <c r="AJ23" s="195"/>
      <c r="AK23" s="195"/>
      <c r="AL23" s="195"/>
      <c r="AM23" s="195"/>
      <c r="AN23" s="195"/>
      <c r="AO23" s="195"/>
      <c r="AP23" s="195"/>
      <c r="AQ23" s="195"/>
      <c r="AR23" s="195"/>
      <c r="AS23" s="195"/>
      <c r="AT23" s="195"/>
      <c r="AU23" s="195"/>
    </row>
    <row r="24" spans="1:47" s="28" customFormat="1" ht="30" customHeight="1">
      <c r="A24" s="196"/>
      <c r="B24" s="55"/>
      <c r="C24" s="196"/>
      <c r="D24" s="196"/>
      <c r="E24" s="196"/>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c r="AO24" s="195"/>
      <c r="AP24" s="195"/>
      <c r="AQ24" s="195"/>
      <c r="AR24" s="195"/>
      <c r="AS24" s="195"/>
      <c r="AT24" s="195"/>
      <c r="AU24" s="195"/>
    </row>
    <row r="25" spans="1:47" s="28" customFormat="1" ht="30" customHeight="1">
      <c r="A25" s="196"/>
      <c r="B25" s="55"/>
      <c r="C25" s="196"/>
      <c r="D25" s="196"/>
      <c r="E25" s="196"/>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c r="AO25" s="195"/>
      <c r="AP25" s="195"/>
      <c r="AQ25" s="195"/>
      <c r="AR25" s="195"/>
      <c r="AS25" s="195"/>
      <c r="AT25" s="195"/>
      <c r="AU25" s="195"/>
    </row>
    <row r="26" spans="1:47" s="28" customFormat="1" ht="30" customHeight="1">
      <c r="A26" s="196"/>
      <c r="B26" s="55"/>
      <c r="C26" s="196"/>
      <c r="D26" s="196"/>
      <c r="E26" s="196"/>
      <c r="F26" s="195"/>
      <c r="G26" s="195"/>
      <c r="H26" s="195"/>
      <c r="I26" s="195"/>
      <c r="J26" s="195"/>
      <c r="K26" s="195"/>
      <c r="L26" s="195"/>
      <c r="M26" s="195"/>
      <c r="N26" s="195"/>
      <c r="O26" s="195"/>
      <c r="P26" s="195"/>
      <c r="Q26" s="195"/>
      <c r="R26" s="195"/>
      <c r="S26" s="195"/>
      <c r="T26" s="195"/>
      <c r="U26" s="195"/>
      <c r="V26" s="195"/>
      <c r="W26" s="195"/>
      <c r="X26" s="195"/>
      <c r="Y26" s="195"/>
      <c r="Z26" s="195"/>
      <c r="AA26" s="195"/>
      <c r="AB26" s="195"/>
      <c r="AC26" s="195"/>
      <c r="AD26" s="195"/>
      <c r="AE26" s="195"/>
      <c r="AF26" s="195"/>
      <c r="AG26" s="195"/>
      <c r="AH26" s="195"/>
      <c r="AI26" s="195"/>
      <c r="AJ26" s="195"/>
      <c r="AK26" s="195"/>
      <c r="AL26" s="195"/>
      <c r="AM26" s="195"/>
      <c r="AN26" s="195"/>
      <c r="AO26" s="195"/>
      <c r="AP26" s="195"/>
      <c r="AQ26" s="195"/>
      <c r="AR26" s="195"/>
      <c r="AS26" s="195"/>
      <c r="AT26" s="195"/>
      <c r="AU26" s="195"/>
    </row>
    <row r="27" spans="1:47" s="28" customFormat="1" ht="30" customHeight="1">
      <c r="A27" s="196"/>
      <c r="B27" s="55"/>
      <c r="C27" s="196"/>
      <c r="D27" s="196"/>
      <c r="E27" s="196"/>
      <c r="F27" s="195"/>
      <c r="G27" s="195"/>
      <c r="H27" s="195"/>
      <c r="I27" s="195"/>
      <c r="J27" s="195"/>
      <c r="K27" s="195"/>
      <c r="L27" s="195"/>
      <c r="M27" s="195"/>
      <c r="N27" s="195"/>
      <c r="O27" s="195"/>
      <c r="P27" s="195"/>
      <c r="Q27" s="195"/>
      <c r="R27" s="195"/>
      <c r="S27" s="195"/>
      <c r="T27" s="195"/>
      <c r="U27" s="195"/>
      <c r="V27" s="195"/>
      <c r="W27" s="195"/>
      <c r="X27" s="195"/>
      <c r="Y27" s="195"/>
      <c r="Z27" s="195"/>
      <c r="AA27" s="195"/>
      <c r="AB27" s="195"/>
      <c r="AC27" s="195"/>
      <c r="AD27" s="195"/>
      <c r="AE27" s="195"/>
      <c r="AF27" s="195"/>
      <c r="AG27" s="195"/>
      <c r="AH27" s="195"/>
      <c r="AI27" s="195"/>
      <c r="AJ27" s="195"/>
      <c r="AK27" s="195"/>
      <c r="AL27" s="195"/>
      <c r="AM27" s="195"/>
      <c r="AN27" s="195"/>
      <c r="AO27" s="195"/>
      <c r="AP27" s="195"/>
      <c r="AQ27" s="195"/>
      <c r="AR27" s="195"/>
      <c r="AS27" s="195"/>
      <c r="AT27" s="195"/>
      <c r="AU27" s="195"/>
    </row>
    <row r="28" spans="1:47" s="28" customFormat="1" ht="30" customHeight="1">
      <c r="A28" s="196"/>
      <c r="B28" s="55"/>
      <c r="C28" s="196"/>
      <c r="D28" s="196"/>
      <c r="E28" s="196"/>
      <c r="F28" s="195"/>
      <c r="G28" s="195"/>
      <c r="H28" s="195"/>
      <c r="I28" s="195"/>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5"/>
      <c r="AI28" s="195"/>
      <c r="AJ28" s="195"/>
      <c r="AK28" s="195"/>
      <c r="AL28" s="195"/>
      <c r="AM28" s="195"/>
      <c r="AN28" s="195"/>
      <c r="AO28" s="195"/>
      <c r="AP28" s="195"/>
      <c r="AQ28" s="195"/>
      <c r="AR28" s="195"/>
      <c r="AS28" s="195"/>
      <c r="AT28" s="195"/>
      <c r="AU28" s="195"/>
    </row>
    <row r="29" spans="1:47" s="28" customFormat="1" ht="30" customHeight="1">
      <c r="A29" s="196"/>
      <c r="B29" s="55"/>
      <c r="C29" s="196"/>
      <c r="D29" s="196"/>
      <c r="E29" s="196"/>
      <c r="F29" s="195"/>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5"/>
      <c r="AI29" s="195"/>
      <c r="AJ29" s="195"/>
      <c r="AK29" s="195"/>
      <c r="AL29" s="195"/>
      <c r="AM29" s="195"/>
      <c r="AN29" s="195"/>
      <c r="AO29" s="195"/>
      <c r="AP29" s="195"/>
      <c r="AQ29" s="195"/>
      <c r="AR29" s="195"/>
      <c r="AS29" s="195"/>
      <c r="AT29" s="195"/>
      <c r="AU29" s="195"/>
    </row>
    <row r="30" spans="1:47" s="32" customFormat="1" ht="24.75" customHeight="1">
      <c r="A30" s="271"/>
      <c r="B30" s="271"/>
      <c r="C30" s="271"/>
      <c r="D30" s="271"/>
      <c r="E30" s="271"/>
    </row>
    <row r="31" spans="1:47" s="32" customFormat="1" ht="39" customHeight="1">
      <c r="A31" s="271" t="s">
        <v>175</v>
      </c>
      <c r="B31" s="271"/>
      <c r="C31" s="271"/>
      <c r="D31" s="271"/>
      <c r="E31" s="271"/>
    </row>
    <row r="32" spans="1:47" s="32" customFormat="1" ht="13.5" hidden="1" customHeight="1">
      <c r="A32" s="38"/>
      <c r="B32" s="38"/>
    </row>
    <row r="33" spans="1:5" s="32" customFormat="1" ht="33" customHeight="1">
      <c r="D33" s="40"/>
    </row>
    <row r="34" spans="1:5" s="32" customFormat="1" ht="33" customHeight="1">
      <c r="A34" s="39" t="s">
        <v>116</v>
      </c>
      <c r="B34" s="215">
        <f>'Names of Bidder'!D23</f>
        <v>0</v>
      </c>
      <c r="C34" s="49">
        <f>'[2]Attach 3(QR)'!B144</f>
        <v>0</v>
      </c>
      <c r="D34" s="40" t="s">
        <v>114</v>
      </c>
      <c r="E34" s="42" t="str">
        <f>IF('Names of Bidder'!D20=0,"",'Names of Bidder'!D20)</f>
        <v/>
      </c>
    </row>
    <row r="35" spans="1:5" s="32" customFormat="1" ht="33" customHeight="1">
      <c r="A35" s="39" t="s">
        <v>117</v>
      </c>
      <c r="B35" s="39">
        <f>'Names of Bidder'!D24</f>
        <v>0</v>
      </c>
      <c r="C35" s="42" t="str">
        <f>'[2]Attach 3(JV)'!B25</f>
        <v/>
      </c>
      <c r="D35" s="40" t="s">
        <v>115</v>
      </c>
      <c r="E35" s="42" t="str">
        <f>IF('Names of Bidder'!D21=0,"",'Names of Bidder'!D21)</f>
        <v/>
      </c>
    </row>
    <row r="36" spans="1:5" s="32" customFormat="1" ht="33" customHeight="1">
      <c r="C36" s="43"/>
      <c r="D36" s="40"/>
      <c r="E36" s="43"/>
    </row>
    <row r="37" spans="1:5" s="32" customFormat="1" ht="20.100000000000001" customHeight="1"/>
    <row r="38" spans="1:5" s="32" customFormat="1" ht="20.100000000000001" customHeight="1">
      <c r="A38" s="41"/>
      <c r="B38" s="41"/>
    </row>
    <row r="39" spans="1:5" s="32" customFormat="1" ht="20.100000000000001" customHeight="1"/>
    <row r="40" spans="1:5" s="32" customFormat="1" ht="20.100000000000001" customHeight="1"/>
    <row r="41" spans="1:5" s="32" customFormat="1" ht="20.100000000000001" customHeight="1">
      <c r="A41" s="41"/>
      <c r="B41" s="41"/>
    </row>
    <row r="42" spans="1:5" s="32" customFormat="1" ht="20.100000000000001" customHeight="1"/>
    <row r="43" spans="1:5" s="32" customFormat="1" ht="20.100000000000001" customHeight="1">
      <c r="A43" s="41"/>
      <c r="B43" s="41"/>
    </row>
    <row r="44" spans="1:5" s="32" customFormat="1" ht="20.100000000000001" customHeight="1"/>
    <row r="45" spans="1:5" s="32" customFormat="1" ht="20.100000000000001" customHeight="1">
      <c r="A45" s="41"/>
      <c r="B45" s="41"/>
    </row>
    <row r="46" spans="1:5" s="32" customFormat="1" ht="20.100000000000001" customHeight="1"/>
    <row r="47" spans="1:5" s="32" customFormat="1" ht="20.100000000000001" customHeight="1"/>
    <row r="48" spans="1:5" s="32" customFormat="1" ht="20.100000000000001" customHeight="1"/>
    <row r="49" s="32" customFormat="1" ht="20.100000000000001" customHeight="1"/>
  </sheetData>
  <sheetProtection password="8AFB" sheet="1" objects="1" scenarios="1" formatColumns="0" formatRows="0" selectLockedCells="1"/>
  <customSheetViews>
    <customSheetView guid="{82A87799-CC58-4836-984F-CAEA52F85C31}" showPageBreaks="1" showGridLines="0" zeroValues="0" printArea="1" hiddenRows="1" view="pageBreakPreview" topLeftCell="A22">
      <selection activeCell="A21" sqref="A21"/>
      <pageMargins left="0.75" right="0.63" top="0.57999999999999996" bottom="0.6" header="0.34" footer="0.35"/>
      <printOptions horizontalCentered="1"/>
      <pageSetup scale="65" orientation="portrait" r:id="rId1"/>
      <headerFooter alignWithMargins="0">
        <oddFooter>&amp;R&amp;"Book Antiqua,Bold"&amp;8 Page &amp;P of &amp;N</oddFooter>
      </headerFooter>
    </customSheetView>
    <customSheetView guid="{EA4B9BAF-FF7D-40C8-ABAC-FA046841F0D4}" showPageBreaks="1" showGridLines="0" zeroValues="0" printArea="1" hiddenRows="1" view="pageBreakPreview">
      <selection activeCell="A21" sqref="A21"/>
      <pageMargins left="0.75" right="0.63" top="0.57999999999999996" bottom="0.6" header="0.34" footer="0.35"/>
      <printOptions horizontalCentered="1"/>
      <pageSetup scale="65" orientation="portrait" r:id="rId2"/>
      <headerFooter alignWithMargins="0">
        <oddFooter>&amp;R&amp;"Book Antiqua,Bold"&amp;8 Page &amp;P of &amp;N</oddFooter>
      </headerFooter>
    </customSheetView>
    <customSheetView guid="{66BBA70C-80ED-4E7A-999A-84C7F9A0342B}" showPageBreaks="1" showGridLines="0" zeroValues="0" printArea="1" hiddenRows="1" view="pageBreakPreview" topLeftCell="A25">
      <selection activeCell="A21" sqref="A21"/>
      <pageMargins left="0.75" right="0.63" top="0.57999999999999996" bottom="0.6" header="0.34" footer="0.35"/>
      <printOptions horizontalCentered="1"/>
      <pageSetup scale="65" orientation="portrait" r:id="rId3"/>
      <headerFooter alignWithMargins="0">
        <oddFooter>&amp;R&amp;"Book Antiqua,Bold"&amp;8 Page &amp;P of &amp;N</oddFooter>
      </headerFooter>
    </customSheetView>
    <customSheetView guid="{0C968F44-13C6-4C98-88B4-CAAC20BAF190}" showPageBreaks="1" showGridLines="0" zeroValues="0" printArea="1" hiddenRows="1" view="pageBreakPreview">
      <selection activeCell="A21" sqref="A21"/>
      <pageMargins left="0.75" right="0.63" top="0.57999999999999996" bottom="0.6" header="0.34" footer="0.35"/>
      <printOptions horizontalCentered="1"/>
      <pageSetup scale="65" orientation="portrait" r:id="rId4"/>
      <headerFooter alignWithMargins="0">
        <oddFooter>&amp;R&amp;"Book Antiqua,Bold"&amp;8 Page &amp;P of &amp;N</oddFooter>
      </headerFooter>
    </customSheetView>
    <customSheetView guid="{C1A2CD64-0C40-444F-9FD0-32C4156717BC}" showPageBreaks="1" showGridLines="0" zeroValues="0" printArea="1" hiddenRows="1" view="pageBreakPreview">
      <selection activeCell="A21" sqref="A21"/>
      <pageMargins left="0.75" right="0.63" top="0.57999999999999996" bottom="0.6" header="0.34" footer="0.35"/>
      <printOptions horizontalCentered="1"/>
      <pageSetup scale="65" orientation="portrait" r:id="rId5"/>
      <headerFooter alignWithMargins="0">
        <oddFooter>&amp;R&amp;"Book Antiqua,Bold"&amp;8 Page &amp;P of &amp;N</oddFooter>
      </headerFooter>
    </customSheetView>
    <customSheetView guid="{E06C38B6-80D5-44A0-80F4-D71FFFC0E06A}" scale="87" showGridLines="0" zeroValues="0" hiddenRows="1">
      <selection activeCell="A21" sqref="A21"/>
      <pageMargins left="0.75" right="0.63" top="0.57999999999999996" bottom="0.6" header="0.34" footer="0.35"/>
      <printOptions horizontalCentered="1"/>
      <pageSetup scale="94" orientation="portrait" r:id="rId6"/>
      <headerFooter alignWithMargins="0">
        <oddFooter>&amp;R&amp;"Book Antiqua,Bold"&amp;8 Page &amp;P of &amp;N</oddFooter>
      </headerFooter>
    </customSheetView>
    <customSheetView guid="{1C849F7E-C926-41D9-9201-E0D9B2A5BE89}" scale="87" showGridLines="0" zeroValues="0" printArea="1" hiddenRows="1">
      <selection activeCell="A21" sqref="A21"/>
      <pageMargins left="0.75" right="0.63" top="0.57999999999999996" bottom="0.6" header="0.34" footer="0.35"/>
      <printOptions horizontalCentered="1"/>
      <pageSetup scale="94" orientation="portrait" r:id="rId7"/>
      <headerFooter alignWithMargins="0">
        <oddFooter>&amp;R&amp;"Book Antiqua,Bold"&amp;8 Page &amp;P of &amp;N</oddFooter>
      </headerFooter>
    </customSheetView>
    <customSheetView guid="{3AA60CF6-8949-4611-891D-F7B4592661DF}" showPageBreaks="1" showGridLines="0" zeroValues="0" printArea="1" hiddenRows="1" view="pageBreakPreview">
      <selection activeCell="A21" sqref="A21"/>
      <pageMargins left="0.75" right="0.63" top="0.57999999999999996" bottom="0.6" header="0.34" footer="0.35"/>
      <printOptions horizontalCentered="1"/>
      <pageSetup scale="65" orientation="portrait" r:id="rId8"/>
      <headerFooter alignWithMargins="0">
        <oddFooter>&amp;R&amp;"Book Antiqua,Bold"&amp;8 Page &amp;P of &amp;N</oddFooter>
      </headerFooter>
    </customSheetView>
    <customSheetView guid="{CA05EDF8-7DCB-40B1-8EC9-BA7FCDBCF18F}" showPageBreaks="1" showGridLines="0" zeroValues="0" printArea="1" hiddenRows="1" view="pageBreakPreview" topLeftCell="A22">
      <selection activeCell="A21" sqref="A21"/>
      <pageMargins left="0.75" right="0.63" top="0.57999999999999996" bottom="0.6" header="0.34" footer="0.35"/>
      <printOptions horizontalCentered="1"/>
      <pageSetup scale="65" orientation="portrait" r:id="rId9"/>
      <headerFooter alignWithMargins="0">
        <oddFooter>&amp;R&amp;"Book Antiqua,Bold"&amp;8 Page &amp;P of &amp;N</oddFooter>
      </headerFooter>
    </customSheetView>
  </customSheetViews>
  <mergeCells count="11">
    <mergeCell ref="A31:E31"/>
    <mergeCell ref="A3:E3"/>
    <mergeCell ref="A5:E5"/>
    <mergeCell ref="C9:D9"/>
    <mergeCell ref="C10:D10"/>
    <mergeCell ref="C11:D11"/>
    <mergeCell ref="C12:D12"/>
    <mergeCell ref="A17:E17"/>
    <mergeCell ref="A18:E18"/>
    <mergeCell ref="A19:E19"/>
    <mergeCell ref="A30:E30"/>
  </mergeCells>
  <printOptions horizontalCentered="1"/>
  <pageMargins left="0.75" right="0.63" top="0.57999999999999996" bottom="0.6" header="0.34" footer="0.35"/>
  <pageSetup scale="65" orientation="portrait" r:id="rId10"/>
  <headerFooter alignWithMargins="0">
    <oddFooter>&amp;R&amp;"Book Antiqua,Bold"&amp;8 Page &amp;P of &amp;N</oddFooter>
  </headerFooter>
  <drawing r:id="rId1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E32"/>
  <sheetViews>
    <sheetView showGridLines="0" showZeros="0" view="pageBreakPreview" zoomScale="84" zoomScaleNormal="80" zoomScaleSheetLayoutView="84" workbookViewId="0">
      <selection activeCell="K16" sqref="K16"/>
    </sheetView>
  </sheetViews>
  <sheetFormatPr defaultRowHeight="16.5"/>
  <cols>
    <col min="1" max="1" width="19.28515625" style="32" customWidth="1"/>
    <col min="2" max="2" width="9.140625" style="32" customWidth="1"/>
    <col min="3" max="3" width="23.5703125" style="32" customWidth="1"/>
    <col min="4" max="4" width="55" style="32" customWidth="1"/>
    <col min="5" max="5" width="46.28515625" style="32" customWidth="1"/>
    <col min="6" max="16384" width="9.140625" style="193"/>
  </cols>
  <sheetData>
    <row r="1" spans="1:5">
      <c r="A1" s="24" t="str">
        <f>Cover!B3</f>
        <v xml:space="preserve">Specification Ref No.: WR-1/C&amp;M/PS/I-3322:2024/ Rfx-5005009787
</v>
      </c>
      <c r="B1" s="24"/>
      <c r="C1" s="25"/>
      <c r="D1" s="25"/>
      <c r="E1" s="26" t="str">
        <f>"Attachment-6"</f>
        <v>Attachment-6</v>
      </c>
    </row>
    <row r="3" spans="1:5" ht="67.5" customHeight="1">
      <c r="A3" s="272" t="str">
        <f>Cover!B2</f>
        <v>“Wrapping work the wooden boxes with GI sheet and MS box structure from GI wire net for Improving storage quality of Hot line materials &amp; spare Surge arresters as per Preservation norms at 400/220 KV Raipur SS.”</v>
      </c>
      <c r="B3" s="272"/>
      <c r="C3" s="272"/>
      <c r="D3" s="272"/>
      <c r="E3" s="272"/>
    </row>
    <row r="4" spans="1:5">
      <c r="A4" s="31"/>
      <c r="B4" s="31"/>
    </row>
    <row r="5" spans="1:5" ht="20.100000000000001" customHeight="1">
      <c r="A5" s="309" t="s">
        <v>204</v>
      </c>
      <c r="B5" s="309"/>
      <c r="C5" s="309"/>
      <c r="D5" s="309"/>
      <c r="E5" s="309"/>
    </row>
    <row r="6" spans="1:5" ht="20.100000000000001" customHeight="1">
      <c r="A6" s="35"/>
      <c r="B6" s="35"/>
    </row>
    <row r="7" spans="1:5" ht="20.100000000000001" customHeight="1">
      <c r="A7" s="36" t="str">
        <f>'[3]Attach 3(JV)'!A7</f>
        <v>Bidder’s Name and Address (Bidder) :</v>
      </c>
      <c r="B7" s="36"/>
      <c r="E7" s="16" t="str">
        <f>'[3]Attach 3(JV)'!E7</f>
        <v>To:</v>
      </c>
    </row>
    <row r="8" spans="1:5" ht="20.100000000000001" customHeight="1">
      <c r="A8" s="36" t="str">
        <f>'[3]Attach 3(JV)'!A8</f>
        <v/>
      </c>
      <c r="B8" s="36"/>
      <c r="E8" s="72" t="s">
        <v>86</v>
      </c>
    </row>
    <row r="9" spans="1:5">
      <c r="A9" s="14" t="s">
        <v>84</v>
      </c>
      <c r="B9" s="14"/>
      <c r="C9" s="305" t="str">
        <f>'[3]Attach 3(JV)'!B9</f>
        <v/>
      </c>
      <c r="D9" s="305"/>
      <c r="E9" s="72" t="s">
        <v>102</v>
      </c>
    </row>
    <row r="10" spans="1:5">
      <c r="A10" s="14" t="s">
        <v>85</v>
      </c>
      <c r="B10" s="14"/>
      <c r="C10" s="305" t="str">
        <f>'[3]Attach 3(JV)'!B10</f>
        <v/>
      </c>
      <c r="D10" s="305"/>
      <c r="E10" s="72" t="s">
        <v>103</v>
      </c>
    </row>
    <row r="11" spans="1:5">
      <c r="C11" s="305" t="str">
        <f>'[3]Attach 3(JV)'!B11</f>
        <v/>
      </c>
      <c r="D11" s="305"/>
      <c r="E11" s="72" t="s">
        <v>104</v>
      </c>
    </row>
    <row r="12" spans="1:5">
      <c r="A12" s="35"/>
      <c r="B12" s="35"/>
      <c r="C12" s="305" t="str">
        <f>'[3]Attach 3(JV)'!B12</f>
        <v/>
      </c>
      <c r="D12" s="305"/>
      <c r="E12" s="16"/>
    </row>
    <row r="13" spans="1:5" ht="3.75" customHeight="1">
      <c r="A13" s="35"/>
      <c r="B13" s="35"/>
      <c r="C13" s="71"/>
      <c r="D13" s="71"/>
      <c r="E13" s="16"/>
    </row>
    <row r="14" spans="1:5" ht="63" customHeight="1">
      <c r="A14" s="307" t="s">
        <v>214</v>
      </c>
      <c r="B14" s="307"/>
      <c r="C14" s="307"/>
      <c r="D14" s="307"/>
      <c r="E14" s="307"/>
    </row>
    <row r="15" spans="1:5" ht="23.25" customHeight="1">
      <c r="A15" s="214"/>
      <c r="B15" s="214"/>
      <c r="C15" s="214"/>
      <c r="D15" s="214"/>
      <c r="E15" s="214"/>
    </row>
    <row r="16" spans="1:5" ht="409.5" customHeight="1">
      <c r="A16" s="308" t="s">
        <v>207</v>
      </c>
      <c r="B16" s="308"/>
      <c r="C16" s="308"/>
      <c r="D16" s="308"/>
      <c r="E16" s="308"/>
    </row>
    <row r="17" spans="1:5" s="32" customFormat="1" ht="60.75" customHeight="1">
      <c r="A17" s="39" t="s">
        <v>116</v>
      </c>
      <c r="B17" s="39"/>
      <c r="C17" s="49">
        <f>'[3]Names of Bidder'!D17</f>
        <v>0</v>
      </c>
      <c r="D17" s="40" t="s">
        <v>114</v>
      </c>
      <c r="E17" s="42" t="str">
        <f>'[3]Attach 3(JV)'!E24</f>
        <v/>
      </c>
    </row>
    <row r="18" spans="1:5" s="32" customFormat="1" ht="60.75" customHeight="1">
      <c r="A18" s="39" t="s">
        <v>117</v>
      </c>
      <c r="B18" s="39"/>
      <c r="C18" s="42" t="str">
        <f>'[3]Attach 3(JV)'!B25</f>
        <v/>
      </c>
      <c r="D18" s="40" t="s">
        <v>115</v>
      </c>
      <c r="E18" s="42" t="str">
        <f>'[3]Attach 3(JV)'!E25</f>
        <v/>
      </c>
    </row>
    <row r="19" spans="1:5" s="32" customFormat="1" ht="33" customHeight="1">
      <c r="C19" s="43"/>
      <c r="D19" s="40"/>
      <c r="E19" s="43"/>
    </row>
    <row r="20" spans="1:5" s="32" customFormat="1" ht="20.100000000000001" customHeight="1"/>
    <row r="21" spans="1:5" s="32" customFormat="1" ht="20.100000000000001" customHeight="1">
      <c r="A21" s="41"/>
      <c r="B21" s="41"/>
    </row>
    <row r="22" spans="1:5" s="32" customFormat="1" ht="20.100000000000001" customHeight="1"/>
    <row r="23" spans="1:5" s="32" customFormat="1" ht="20.100000000000001" customHeight="1"/>
    <row r="24" spans="1:5" s="32" customFormat="1" ht="20.100000000000001" customHeight="1">
      <c r="A24" s="41"/>
      <c r="B24" s="41"/>
    </row>
    <row r="25" spans="1:5" s="32" customFormat="1" ht="20.100000000000001" customHeight="1"/>
    <row r="26" spans="1:5" s="32" customFormat="1" ht="20.100000000000001" customHeight="1">
      <c r="A26" s="41"/>
      <c r="B26" s="41"/>
    </row>
    <row r="27" spans="1:5" s="32" customFormat="1" ht="20.100000000000001" customHeight="1"/>
    <row r="28" spans="1:5" s="32" customFormat="1" ht="20.100000000000001" customHeight="1">
      <c r="A28" s="41"/>
      <c r="B28" s="41"/>
    </row>
    <row r="29" spans="1:5" s="32" customFormat="1" ht="20.100000000000001" customHeight="1"/>
    <row r="30" spans="1:5" s="32" customFormat="1" ht="20.100000000000001" customHeight="1"/>
    <row r="31" spans="1:5" s="32" customFormat="1" ht="20.100000000000001" customHeight="1"/>
    <row r="32" spans="1:5" s="32" customFormat="1" ht="20.100000000000001" customHeight="1"/>
  </sheetData>
  <sheetProtection formatColumns="0" formatRows="0" selectLockedCells="1"/>
  <customSheetViews>
    <customSheetView guid="{82A87799-CC58-4836-984F-CAEA52F85C31}"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1"/>
      <headerFooter alignWithMargins="0">
        <oddFooter>&amp;R&amp;"Book Antiqua,Bold"&amp;8 Page &amp;P of &amp;N</oddFooter>
      </headerFooter>
    </customSheetView>
    <customSheetView guid="{EA4B9BAF-FF7D-40C8-ABAC-FA046841F0D4}"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2"/>
      <headerFooter alignWithMargins="0">
        <oddFooter>&amp;R&amp;"Book Antiqua,Bold"&amp;8 Page &amp;P of &amp;N</oddFooter>
      </headerFooter>
    </customSheetView>
    <customSheetView guid="{66BBA70C-80ED-4E7A-999A-84C7F9A0342B}"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3"/>
      <headerFooter alignWithMargins="0">
        <oddFooter>&amp;R&amp;"Book Antiqua,Bold"&amp;8 Page &amp;P of &amp;N</oddFooter>
      </headerFooter>
    </customSheetView>
    <customSheetView guid="{0C968F44-13C6-4C98-88B4-CAAC20BAF190}"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4"/>
      <headerFooter alignWithMargins="0">
        <oddFooter>&amp;R&amp;"Book Antiqua,Bold"&amp;8 Page &amp;P of &amp;N</oddFooter>
      </headerFooter>
    </customSheetView>
    <customSheetView guid="{C1A2CD64-0C40-444F-9FD0-32C4156717BC}" scale="84" showPageBreaks="1" showGridLines="0" zeroValues="0" printArea="1" view="pageBreakPreview">
      <selection activeCell="K16" sqref="K16"/>
      <pageMargins left="0.75" right="0.63" top="0.57999999999999996" bottom="0.6" header="0.34" footer="0.35"/>
      <printOptions horizontalCentered="1"/>
      <pageSetup scale="66" orientation="portrait" r:id="rId5"/>
      <headerFooter alignWithMargins="0">
        <oddFooter>&amp;R&amp;"Book Antiqua,Bold"&amp;8 Page &amp;P of &amp;N</oddFooter>
      </headerFooter>
    </customSheetView>
    <customSheetView guid="{3AA60CF6-8949-4611-891D-F7B4592661DF}"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6"/>
      <headerFooter alignWithMargins="0">
        <oddFooter>&amp;R&amp;"Book Antiqua,Bold"&amp;8 Page &amp;P of &amp;N</oddFooter>
      </headerFooter>
    </customSheetView>
    <customSheetView guid="{CA05EDF8-7DCB-40B1-8EC9-BA7FCDBCF18F}" scale="84" showPageBreaks="1" showGridLines="0" zeroValues="0" printArea="1" state="hidden" view="pageBreakPreview">
      <selection activeCell="K16" sqref="K16"/>
      <pageMargins left="0.75" right="0.63" top="0.57999999999999996" bottom="0.6" header="0.34" footer="0.35"/>
      <printOptions horizontalCentered="1"/>
      <pageSetup scale="66" orientation="portrait" r:id="rId7"/>
      <headerFooter alignWithMargins="0">
        <oddFooter>&amp;R&amp;"Book Antiqua,Bold"&amp;8 Page &amp;P of &amp;N</oddFooter>
      </headerFooter>
    </customSheetView>
  </customSheetViews>
  <mergeCells count="8">
    <mergeCell ref="A14:E14"/>
    <mergeCell ref="A16:E16"/>
    <mergeCell ref="A3:E3"/>
    <mergeCell ref="A5:E5"/>
    <mergeCell ref="C9:D9"/>
    <mergeCell ref="C10:D10"/>
    <mergeCell ref="C11:D11"/>
    <mergeCell ref="C12:D12"/>
  </mergeCells>
  <printOptions horizontalCentered="1"/>
  <pageMargins left="0.75" right="0.63" top="0.57999999999999996" bottom="0.6" header="0.34" footer="0.35"/>
  <pageSetup scale="66" orientation="portrait" r:id="rId8"/>
  <headerFooter alignWithMargins="0">
    <oddFooter>&amp;R&amp;"Book Antiqua,Bold"&amp;8 Page &amp;P of &amp;N</oddFooter>
  </headerFooter>
  <drawing r:id="rId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Basic</vt:lpstr>
      <vt:lpstr>Cover</vt:lpstr>
      <vt:lpstr>Names of Bidder</vt:lpstr>
      <vt:lpstr>Attach 1 - Deviation Statement </vt:lpstr>
      <vt:lpstr>Attach 2-Ex Emp Details </vt:lpstr>
      <vt:lpstr>Attach 3 -Gurantee Decl</vt:lpstr>
      <vt:lpstr>Attach 4-Bank MSME details </vt:lpstr>
      <vt:lpstr>Attach 5-Declaration-Tax Exemp</vt:lpstr>
      <vt:lpstr>Attach 6-Aff self cert min  (2</vt:lpstr>
      <vt:lpstr>Attach 6A-Varification</vt:lpstr>
      <vt:lpstr>Attach 7-Cert from stat auditor</vt:lpstr>
      <vt:lpstr>Attach 8 Affi of Self certi</vt:lpstr>
      <vt:lpstr>Bid Form </vt:lpstr>
      <vt:lpstr>'Attach 1 - Deviation Statement '!Print_Area</vt:lpstr>
      <vt:lpstr>'Attach 2-Ex Emp Details '!Print_Area</vt:lpstr>
      <vt:lpstr>'Attach 3 -Gurantee Decl'!Print_Area</vt:lpstr>
      <vt:lpstr>'Attach 4-Bank MSME details '!Print_Area</vt:lpstr>
      <vt:lpstr>'Attach 5-Declaration-Tax Exemp'!Print_Area</vt:lpstr>
      <vt:lpstr>'Attach 6-Aff self cert min  (2'!Print_Area</vt:lpstr>
      <vt:lpstr>'Attach 6A-Varification'!Print_Area</vt:lpstr>
      <vt:lpstr>'Attach 7-Cert from stat auditor'!Print_Area</vt:lpstr>
      <vt:lpstr>'Bid Form '!Print_Area</vt:lpstr>
      <vt:lpstr>'Names of Bidder'!Print_Area</vt:lpstr>
    </vt:vector>
  </TitlesOfParts>
  <Company>pgcil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20074</dc:creator>
  <cp:lastModifiedBy>Praveen Sakalley {प्रवीण साकल्ये}</cp:lastModifiedBy>
  <cp:lastPrinted>2019-04-16T10:16:23Z</cp:lastPrinted>
  <dcterms:created xsi:type="dcterms:W3CDTF">2010-09-27T08:09:01Z</dcterms:created>
  <dcterms:modified xsi:type="dcterms:W3CDTF">2024-04-18T09:05:02Z</dcterms:modified>
</cp:coreProperties>
</file>